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2"/>
  </bookViews>
  <sheets>
    <sheet name="DS nộp HS" sheetId="1" r:id="rId1"/>
    <sheet name="DS trúng tuyển" sheetId="2" r:id="rId2"/>
    <sheet name="DS KET QUA 2018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<sst xmlns="http://schemas.openxmlformats.org/spreadsheetml/2006/main" count="1761" uniqueCount="247">
  <si>
    <t>TRƯỜNG ĐH SƯ PHẠM HÀ NỘI</t>
  </si>
  <si>
    <r>
      <t xml:space="preserve">     </t>
    </r>
    <r>
      <rPr>
        <b/>
        <sz val="12"/>
        <rFont val="Times"/>
        <family val="1"/>
      </rPr>
      <t>TRƯỜNG THPT CHUYÊN</t>
    </r>
  </si>
  <si>
    <t xml:space="preserve">         DANH SÁCH HỌC SINH ĐĂNG KÍ TUYỂN THẲNG VÀO LỚP 10</t>
  </si>
  <si>
    <t>TT</t>
  </si>
  <si>
    <t>Họ và tên</t>
  </si>
  <si>
    <t>Ngày sinh</t>
  </si>
  <si>
    <t>Hộ khẩu</t>
  </si>
  <si>
    <t>Lớp 6</t>
  </si>
  <si>
    <t>Lớp 7</t>
  </si>
  <si>
    <t>Lớp 8</t>
  </si>
  <si>
    <t>Lớp 9</t>
  </si>
  <si>
    <t>Học kì I</t>
  </si>
  <si>
    <t>Học kì II</t>
  </si>
  <si>
    <t>Mã số</t>
  </si>
  <si>
    <t>TB môn</t>
  </si>
  <si>
    <t>TB môn Văn</t>
  </si>
  <si>
    <t>MÔN NGỮ VĂN</t>
  </si>
  <si>
    <t>MÔN SINH HỌC</t>
  </si>
  <si>
    <t>TB môn Sinh</t>
  </si>
  <si>
    <t>MÔN TOÁN HỌC</t>
  </si>
  <si>
    <t>TB môn Toán</t>
  </si>
  <si>
    <t>MÔN TIẾNG ANH</t>
  </si>
  <si>
    <t>MÔN TIN HỌC</t>
  </si>
  <si>
    <t>MÔN VẬT LÝ</t>
  </si>
  <si>
    <t>TB môn Vật lý</t>
  </si>
  <si>
    <t>Tổng 1</t>
  </si>
  <si>
    <t>Tổng 3 
=2 *Tổng TB
 Môn đạt giải
 + Tổng TB Môn</t>
  </si>
  <si>
    <t xml:space="preserve">Tổng 1 </t>
  </si>
  <si>
    <t>Tổng 2 (= Tổng TB môn + Tổng TB môn đạt giải)</t>
  </si>
  <si>
    <t>Tổng 3 (= Tổng TB môn + (2*Tổng TB môn đạt giải))</t>
  </si>
  <si>
    <t>MÔN HÓA HỌC</t>
  </si>
  <si>
    <t>TB môn Hóa</t>
  </si>
  <si>
    <t>Thứ 
hạng</t>
  </si>
  <si>
    <t>NGUYỄN HÀ MY</t>
  </si>
  <si>
    <t>NGUYỄN HẢI LY</t>
  </si>
  <si>
    <t>NGUYỄN HUYỀN MY</t>
  </si>
  <si>
    <t>HÀ GIANG</t>
  </si>
  <si>
    <t>LÊ LINH ĐAN</t>
  </si>
  <si>
    <t>HÀ NỘI</t>
  </si>
  <si>
    <t>ĐỖ KHÁNH LINH</t>
  </si>
  <si>
    <t>PHÚ THỌ</t>
  </si>
  <si>
    <t>BÙI MINH HẠNH</t>
  </si>
  <si>
    <t>HẢI PHÒNG</t>
  </si>
  <si>
    <t>Tổng 2 
=Tổng TB
 Môn đạt giải
 + Tổng TB Môn</t>
  </si>
  <si>
    <t>TRẦN NGUYỆT LINH</t>
  </si>
  <si>
    <t>NAM ĐỊNH</t>
  </si>
  <si>
    <t>NGUYỄN THỊ THÚY HẰNG</t>
  </si>
  <si>
    <t>THÁI NGUYÊN</t>
  </si>
  <si>
    <t>TRƯƠNG THU PHƯƠNG</t>
  </si>
  <si>
    <t>NGUYỄN HẢI ANH</t>
  </si>
  <si>
    <t>LÀO CAI</t>
  </si>
  <si>
    <t>NGUYỄN TUẤN MINH</t>
  </si>
  <si>
    <t>PHẠM CÁT LINH</t>
  </si>
  <si>
    <t>HÒA BÌNH</t>
  </si>
  <si>
    <t>LÊ HỒNG NHUNG</t>
  </si>
  <si>
    <t>VĨNH PHÚC</t>
  </si>
  <si>
    <t>VŨ VĂN DŨNG</t>
  </si>
  <si>
    <t>NGUYỄN MẠNH HIẾU</t>
  </si>
  <si>
    <t>VƯƠNG TRƯỜNG GIANG</t>
  </si>
  <si>
    <t>HƯNG YÊN</t>
  </si>
  <si>
    <t>NGUYỄN BÌNH NGUYÊN</t>
  </si>
  <si>
    <t>TRỊNH TRƯỜNG GIANG</t>
  </si>
  <si>
    <t>TUYÊN QUANG</t>
  </si>
  <si>
    <t>TẠ VIỆT THẮNG</t>
  </si>
  <si>
    <t>ĐÀO NGỌC TRÂM</t>
  </si>
  <si>
    <t>NGUYỄN QUANG TÙNG</t>
  </si>
  <si>
    <t>ĐẶNG HOÀNG LINH</t>
  </si>
  <si>
    <t>NGUYỄN HÙNG ANH</t>
  </si>
  <si>
    <t>QUẢNG NINH</t>
  </si>
  <si>
    <t>HÀ TRƯỜNG GIANG</t>
  </si>
  <si>
    <t>PHẠM ĐOÀN MINH ANH</t>
  </si>
  <si>
    <t>TP. HỒ CHÍ MINH</t>
  </si>
  <si>
    <t>THÂN ĐỨC LƯƠNG</t>
  </si>
  <si>
    <t>PHẠM HOÀNG LINH</t>
  </si>
  <si>
    <t>TRÌNH THU UYÊN</t>
  </si>
  <si>
    <t>VŨ THỊ KIM NGÂN</t>
  </si>
  <si>
    <t>NGUYỄN MINH ANH</t>
  </si>
  <si>
    <t>HOÀNG THẾ DUY</t>
  </si>
  <si>
    <t>THÁI BÌNH</t>
  </si>
  <si>
    <t>HUỲNH THIÊN TÚ</t>
  </si>
  <si>
    <t>TẠ VŨ ANH THƯ</t>
  </si>
  <si>
    <t>ĐỖ PHƯƠNG NGA</t>
  </si>
  <si>
    <t>HÀ ĐỨC VIỆT</t>
  </si>
  <si>
    <t>TRẦN HOA QUỲNH</t>
  </si>
  <si>
    <t>NGUYỄN HOÀNG THÙY DƯƠNG</t>
  </si>
  <si>
    <t>NGUYỄN CHI MAI</t>
  </si>
  <si>
    <t>THANH HÓA</t>
  </si>
  <si>
    <t>VŨ NGỌC ANH</t>
  </si>
  <si>
    <t>NGUYỄN THU HÀ</t>
  </si>
  <si>
    <t>PHAN HOÀNG THÙY DƯƠNG</t>
  </si>
  <si>
    <t>NGUYỄN YẾN TRANG</t>
  </si>
  <si>
    <t>LÊ AN BÍCH PHƯƠNG</t>
  </si>
  <si>
    <t>ĐẶNG LÊ HẠ VY</t>
  </si>
  <si>
    <t>NGUYỄN THỊ NGỌC BÍCH</t>
  </si>
  <si>
    <t>TRẦN THỊ THANH HẰNG</t>
  </si>
  <si>
    <t>NGUYỄN VŨ CƯƠNG</t>
  </si>
  <si>
    <t>MAI HỒNG HẠNH</t>
  </si>
  <si>
    <t>VŨ HÀ MINH CHÂU</t>
  </si>
  <si>
    <t>PHẠM THỊ THU MINH</t>
  </si>
  <si>
    <t>PHAN THANH TÚ</t>
  </si>
  <si>
    <t>NGUYỄN KHÁNH LINH</t>
  </si>
  <si>
    <t>LẠNG SƠN</t>
  </si>
  <si>
    <t>HÀ ĐẶNG NAM</t>
  </si>
  <si>
    <t>SƠN LA</t>
  </si>
  <si>
    <t>LÊ KHẢ THÁI SƠN</t>
  </si>
  <si>
    <t>NGUYỄN ĐỨC ANH</t>
  </si>
  <si>
    <t>PHẠM NGỌC QUÂN</t>
  </si>
  <si>
    <t>NGUYỄN THỊ THU PHƯƠNG</t>
  </si>
  <si>
    <t>NGUYỄN  MINH CHÂU</t>
  </si>
  <si>
    <t>ĐOÀN THẾ VINH</t>
  </si>
  <si>
    <t>GIANG HUYỀN ANH</t>
  </si>
  <si>
    <t>BÙI VIỆT ANH</t>
  </si>
  <si>
    <t>LÊ TRẦN DUY ANH</t>
  </si>
  <si>
    <t>VŨ MINH BẢO KHÁNH</t>
  </si>
  <si>
    <t>LÊ TẤT ĐẠT</t>
  </si>
  <si>
    <t>NINH BÌNH</t>
  </si>
  <si>
    <t>NGUYỄN NGỌC MAI</t>
  </si>
  <si>
    <t>HÀ NAM</t>
  </si>
  <si>
    <t>BÙI THU PHƯƠNG</t>
  </si>
  <si>
    <t>VŨ BÌNH KHÁNH</t>
  </si>
  <si>
    <t>NGUYỄN CÔNG MINH</t>
  </si>
  <si>
    <t>HẢI DƯƠNG</t>
  </si>
  <si>
    <t>PHẠM GIA KHÁNH</t>
  </si>
  <si>
    <t>BÙI ĐÌNH PHONG</t>
  </si>
  <si>
    <t>NGUYỄN ĐỨC PHÚ</t>
  </si>
  <si>
    <t>PHẠM HOÀNG THANH</t>
  </si>
  <si>
    <t>PHÙNG THÙY LINH</t>
  </si>
  <si>
    <t>HOÀNG THANH TRANG</t>
  </si>
  <si>
    <t>NGUYỄN HẢI DƯƠNG</t>
  </si>
  <si>
    <t>HOÀNG VĂN TRÍ</t>
  </si>
  <si>
    <t>TRẦN PHẠM PHƯƠNG HUYỀN</t>
  </si>
  <si>
    <t>NGUYỄN VŨ THÁI DƯƠNG</t>
  </si>
  <si>
    <t>NGUYỄN HỮU TRÚC LÂM</t>
  </si>
  <si>
    <t>PHAN HOÀNG</t>
  </si>
  <si>
    <t>NGUYỄN THU HOÀI</t>
  </si>
  <si>
    <t>NGUYỄN THÙY LINH</t>
  </si>
  <si>
    <t>VƯƠNG MINH HIẾU</t>
  </si>
  <si>
    <t>NGUYỄN HÀ NAM</t>
  </si>
  <si>
    <t>TRỊNH HƯƠNG LAN</t>
  </si>
  <si>
    <t>PHẠM ĐẶNG TRUNG NGHĨA</t>
  </si>
  <si>
    <t>PHẠM ANH MINH</t>
  </si>
  <si>
    <t>BÙI ĐỨC CÔNG VINH</t>
  </si>
  <si>
    <t>MAI THANH TÙNG</t>
  </si>
  <si>
    <t>NGUYỄN NGỌC ÁNH</t>
  </si>
  <si>
    <t>NGUYỄN QUÝ ĐỨC</t>
  </si>
  <si>
    <t>LÊ TIẾN DŨNG</t>
  </si>
  <si>
    <t>HOÀNG ĐỨC MINH</t>
  </si>
  <si>
    <t>HOÀNG HUY THẮNG</t>
  </si>
  <si>
    <t>TRẦN THANH LONG</t>
  </si>
  <si>
    <t>LÊ QUANG HUY</t>
  </si>
  <si>
    <t>NGUYỄN HOÀNG TRUNG</t>
  </si>
  <si>
    <t>ĐẬU TRƯỜNG HOÀNG ANH</t>
  </si>
  <si>
    <t>NGUYỄN DUY ANH</t>
  </si>
  <si>
    <t>NGUYỄN PHÚC THẮNG</t>
  </si>
  <si>
    <t>ĐIỆN BIÊN</t>
  </si>
  <si>
    <t>VŨ NGUYỄN HOÀI ANH</t>
  </si>
  <si>
    <t>NGUYỄN LÊ THẢO ANH</t>
  </si>
  <si>
    <t>NGUYỄN QUỲNH TRANG</t>
  </si>
  <si>
    <t>HOÀNG THIÊN TÚ</t>
  </si>
  <si>
    <t>NGUYỄN HẠNH AN</t>
  </si>
  <si>
    <t>ĐẶNG NHƯ BÌNH</t>
  </si>
  <si>
    <t>ĐỖ BÁCH KHOA</t>
  </si>
  <si>
    <t>NGÔ VĨNH NGUYÊN SƠN</t>
  </si>
  <si>
    <t>NGÔ ĐẶNG CÔNG VINH</t>
  </si>
  <si>
    <t>CAO HẢI LÂM</t>
  </si>
  <si>
    <t>ĐÀO LÊ NGÂN</t>
  </si>
  <si>
    <t>ĐỖ HỒNG NGỌC</t>
  </si>
  <si>
    <t>BÙI PHƯƠNG LINH</t>
  </si>
  <si>
    <t>NGUYỄN HOÀNG NAM</t>
  </si>
  <si>
    <t>NGUYỄN MẠNH QUÂN</t>
  </si>
  <si>
    <t>NGUYỄN THỊ THẢO PHƯƠNG</t>
  </si>
  <si>
    <t>PHẠM THỤY KIM NGỌC</t>
  </si>
  <si>
    <t>LÂM ĐỒNG</t>
  </si>
  <si>
    <t>MAI THANH HẢI</t>
  </si>
  <si>
    <t>ĐỖ HIẾU VĂN</t>
  </si>
  <si>
    <t>PHẠM ĐĂNG KHOA</t>
  </si>
  <si>
    <t>ĐINH VŨ TÙNG LÂM</t>
  </si>
  <si>
    <t>TRƯƠNG TUẤN NGHĨA</t>
  </si>
  <si>
    <t>NGÔ BẢO AN</t>
  </si>
  <si>
    <t>NGUYỄN TÙNG LÂM</t>
  </si>
  <si>
    <t>BẮC GIANG</t>
  </si>
  <si>
    <t>NGUYỄN QUẾ CHI</t>
  </si>
  <si>
    <t>PHẠM BÌNH MINH</t>
  </si>
  <si>
    <t>LÊ THỊ TỐ QUYÊN</t>
  </si>
  <si>
    <t>HÒA QUANG DŨNG</t>
  </si>
  <si>
    <t>NGUYỄN VIỆT PHƯƠNG CHI</t>
  </si>
  <si>
    <t>NGUYỄN GIA KHÁNH</t>
  </si>
  <si>
    <t>LÊ BÁ TIẾN</t>
  </si>
  <si>
    <t>TRẦN NHẬT MAI</t>
  </si>
  <si>
    <t>NGUYỄN MINH CHÂU</t>
  </si>
  <si>
    <t>TRẦN QUỲNH CHI</t>
  </si>
  <si>
    <t>BẠCH LÊ TUẤN KHẢI</t>
  </si>
  <si>
    <t>ĐÀO NGỌC HÀ</t>
  </si>
  <si>
    <t>NĂM HỌC 2018 - 2019</t>
  </si>
  <si>
    <t>TB môn T. Anh</t>
  </si>
  <si>
    <t>TRẦN DIỆU MY</t>
  </si>
  <si>
    <t>DIỆN TUYỂN THẲNG</t>
  </si>
  <si>
    <t xml:space="preserve">         DANH SÁCH HỌC SINH TRÚNG VÀO LỚP 10</t>
  </si>
  <si>
    <t>Môn đạt giải nhất</t>
  </si>
  <si>
    <t>Môn đăng kí tuyển thẳng</t>
  </si>
  <si>
    <t>Trúng tuyển vào lớp chuyên</t>
  </si>
  <si>
    <t>Ngữ văn</t>
  </si>
  <si>
    <t>Sinh học</t>
  </si>
  <si>
    <t>Tiếng Anh</t>
  </si>
  <si>
    <t>Toán học</t>
  </si>
  <si>
    <t>Tin học</t>
  </si>
  <si>
    <t>Vật lí</t>
  </si>
  <si>
    <t>Hóa học</t>
  </si>
  <si>
    <t>Hóa</t>
  </si>
  <si>
    <t xml:space="preserve"> </t>
  </si>
  <si>
    <t>TRƯỜNG ĐẠI HỌC SƯ PHẠM HÀ NỘI</t>
  </si>
  <si>
    <t>Độc lập - Tự do - Hạnh phúc</t>
  </si>
  <si>
    <t>------------------------------------</t>
  </si>
  <si>
    <t>---------------------------------</t>
  </si>
  <si>
    <t>Số TT</t>
  </si>
  <si>
    <t>Điểm TB</t>
  </si>
  <si>
    <t>Tổng</t>
  </si>
  <si>
    <t>Tổng điểm xét tuyển</t>
  </si>
  <si>
    <t>Xếp hạng</t>
  </si>
  <si>
    <t>Kết quả xét tuyển</t>
  </si>
  <si>
    <t>Trúng tuyển</t>
  </si>
  <si>
    <r>
      <t>Ghi chú</t>
    </r>
    <r>
      <rPr>
        <sz val="12"/>
        <rFont val="Times"/>
        <family val="2"/>
      </rPr>
      <t>: * Tổng điểm xét tuyển = Tổng điểm TB học kỳ + 2 x (Tổng điểm TB môn Văn).</t>
    </r>
  </si>
  <si>
    <t>HIỆU TRƯỞNG</t>
  </si>
  <si>
    <t xml:space="preserve">       * Chỉ tiêu tuyển thẳng lớp chuyên Ngữ Văn: 04 học sinh.</t>
  </si>
  <si>
    <t>BỘ GIÁO DỤC VÀ ĐÀO TẠO</t>
  </si>
  <si>
    <t>LỚP CHUYÊN NGỮ VĂN</t>
  </si>
  <si>
    <t>CỘNG HÒA XÃ HỘI CHỦ NGHĨA VIỆT NAM</t>
  </si>
  <si>
    <t>LỚP CHUYÊN SINH HỌC</t>
  </si>
  <si>
    <r>
      <t>Ghi chú</t>
    </r>
    <r>
      <rPr>
        <sz val="12"/>
        <rFont val="Times"/>
        <family val="2"/>
      </rPr>
      <t>: * Tổng điểm xét tuyển = Tổng điểm TB học kỳ + 2 x (Tổng điểm TB môn Sinh).</t>
    </r>
  </si>
  <si>
    <t xml:space="preserve">       * Chỉ tiêu tuyển thẳng lớp chuyên Sinh học: 04 học sinh.</t>
  </si>
  <si>
    <t>LỚP CHUYÊN TIẾNG ANH</t>
  </si>
  <si>
    <r>
      <t>Ghi chú</t>
    </r>
    <r>
      <rPr>
        <sz val="12"/>
        <rFont val="Times"/>
        <family val="2"/>
      </rPr>
      <t>: * Tổng điểm xét tuyển = Tổng điểm TB học kỳ + 2 x (Tổng điểm TB môn Tiếng Anh).</t>
    </r>
  </si>
  <si>
    <t xml:space="preserve">       * Chỉ tiêu tuyển thẳng lớp chuyên Tiếng Anh: 07 học sinh.</t>
  </si>
  <si>
    <t>LỚP CHUYÊN TIN HỌC</t>
  </si>
  <si>
    <r>
      <t>Ghi chú</t>
    </r>
    <r>
      <rPr>
        <sz val="12"/>
        <rFont val="Times"/>
        <family val="2"/>
      </rPr>
      <t>: * Tổng điểm xét tuyển = Tổng điểm TB học kỳ + 2 x (Tổng điểm TB môn Tin).</t>
    </r>
  </si>
  <si>
    <t xml:space="preserve">       * Chỉ tiêu tuyển thẳng lớp chuyên Tin: 04 học sinh.</t>
  </si>
  <si>
    <t>LỚP CHUYÊN VẬT LÝ</t>
  </si>
  <si>
    <r>
      <t>Ghi chú</t>
    </r>
    <r>
      <rPr>
        <sz val="12"/>
        <rFont val="Times"/>
        <family val="2"/>
      </rPr>
      <t>: * Tổng điểm xét tuyển = Tổng điểm TB học kỳ + 2 x (Tổng điểm TB môn Vật Lý).</t>
    </r>
  </si>
  <si>
    <t xml:space="preserve">       * Chỉ tiêu tuyển thẳng lớp chuyên Vật Lý: 04 học sinh.</t>
  </si>
  <si>
    <t>LỚP CHUYÊN TOÁN HỌC</t>
  </si>
  <si>
    <r>
      <t>Ghi chú</t>
    </r>
    <r>
      <rPr>
        <sz val="12"/>
        <rFont val="Times"/>
        <family val="2"/>
      </rPr>
      <t>: * Tổng điểm xét tuyển = Tổng điểm TB học kỳ + 2 x (Tổng điểm TB môn Toán).</t>
    </r>
  </si>
  <si>
    <t xml:space="preserve">       * Chỉ tiêu tuyển thẳng lớp chuyên Toán: 08 học sinh.</t>
  </si>
  <si>
    <t>LỚP CHUYÊN  HÓA HỌC</t>
  </si>
  <si>
    <r>
      <t>Ghi chú</t>
    </r>
    <r>
      <rPr>
        <sz val="12"/>
        <rFont val="Times"/>
        <family val="2"/>
      </rPr>
      <t>: * Tổng điểm xét tuyển = Tổng điểm TB học kỳ + 2 x (Tổng điểm TB môn Hoá).</t>
    </r>
  </si>
  <si>
    <t xml:space="preserve">       * Chỉ tiêu tuyển thẳng lớp chuyên Hoá học: 04 học sinh.</t>
  </si>
  <si>
    <t xml:space="preserve">         DANH SÁCH HỌC SINH ĐĂNG KÍ VÀ KẾT QUẢ TUYỂN THẲNG VÀO LỚP 10 THPT CHUYÊN NĂM HỌC 2018 - 2019</t>
  </si>
  <si>
    <t>Trúng tuyển bổ sung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</si>
</sst>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"/>
      <family val="1"/>
    </font>
    <font>
      <b/>
      <sz val="12"/>
      <name val="Times"/>
      <family val="1"/>
    </font>
    <font>
      <b/>
      <sz val="14"/>
      <name val="Times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"/>
      <family val="1"/>
    </font>
    <font>
      <b/>
      <i/>
      <sz val="14"/>
      <name val="Times"/>
      <family val="1"/>
    </font>
    <font>
      <b/>
      <sz val="11"/>
      <name val="Times"/>
      <family val="2"/>
    </font>
    <font>
      <b/>
      <i/>
      <sz val="12"/>
      <name val="Times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"/>
      <family val="2"/>
    </font>
    <font>
      <b/>
      <i/>
      <sz val="11"/>
      <color indexed="8"/>
      <name val="Times New Roman"/>
      <family val="1"/>
    </font>
    <font>
      <b/>
      <u val="single"/>
      <sz val="12"/>
      <name val="Times"/>
      <family val="0"/>
    </font>
    <font>
      <sz val="11"/>
      <name val="Time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/>
    </border>
    <border>
      <left style="thin"/>
      <right style="thin"/>
      <top style="dotted"/>
      <bottom style="thin"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9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18" xfId="0" applyNumberFormat="1" applyFont="1" applyBorder="1" applyAlignment="1" quotePrefix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16" fillId="0" borderId="13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4" fontId="2" fillId="0" borderId="12" xfId="0" applyNumberFormat="1" applyFont="1" applyBorder="1" applyAlignment="1" quotePrefix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14" fontId="2" fillId="0" borderId="15" xfId="0" applyNumberFormat="1" applyFont="1" applyBorder="1" applyAlignment="1" quotePrefix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2" fillId="0" borderId="17" xfId="0" applyNumberFormat="1" applyFont="1" applyBorder="1" applyAlignment="1" quotePrefix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14" fontId="2" fillId="0" borderId="15" xfId="0" applyNumberFormat="1" applyFont="1" applyBorder="1" applyAlignment="1" quotePrefix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4" fontId="2" fillId="0" borderId="12" xfId="0" applyNumberFormat="1" applyFont="1" applyBorder="1" applyAlignment="1" quotePrefix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14" fontId="2" fillId="0" borderId="16" xfId="0" applyNumberFormat="1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2" fillId="0" borderId="16" xfId="0" applyNumberFormat="1" applyFont="1" applyBorder="1" applyAlignment="1" quotePrefix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14" fontId="2" fillId="0" borderId="11" xfId="0" applyNumberFormat="1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4" fontId="2" fillId="0" borderId="11" xfId="0" applyNumberFormat="1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4" fontId="2" fillId="0" borderId="1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14" fontId="2" fillId="0" borderId="17" xfId="0" applyNumberFormat="1" applyFont="1" applyBorder="1" applyAlignment="1" quotePrefix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 quotePrefix="1">
      <alignment horizontal="center" vertical="center"/>
    </xf>
    <xf numFmtId="14" fontId="2" fillId="0" borderId="14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3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14" fontId="2" fillId="0" borderId="18" xfId="0" applyNumberFormat="1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4" fontId="2" fillId="0" borderId="0" xfId="0" applyNumberFormat="1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8"/>
  <sheetViews>
    <sheetView zoomScale="115" zoomScaleNormal="115" zoomScalePageLayoutView="0" workbookViewId="0" topLeftCell="A139">
      <selection activeCell="Q8" sqref="Q8:Q9"/>
    </sheetView>
  </sheetViews>
  <sheetFormatPr defaultColWidth="9.140625" defaultRowHeight="15"/>
  <cols>
    <col min="1" max="1" width="5.00390625" style="1" customWidth="1"/>
    <col min="2" max="2" width="5.28125" style="1" customWidth="1"/>
    <col min="3" max="3" width="22.57421875" style="13" customWidth="1"/>
    <col min="4" max="4" width="11.8515625" style="2" bestFit="1" customWidth="1"/>
    <col min="5" max="5" width="10.57421875" style="2" customWidth="1"/>
    <col min="6" max="6" width="15.8515625" style="2" customWidth="1"/>
    <col min="7" max="13" width="6.57421875" style="9" customWidth="1"/>
    <col min="14" max="14" width="7.140625" style="60" customWidth="1"/>
    <col min="15" max="15" width="7.140625" style="1" customWidth="1"/>
    <col min="16" max="16" width="7.421875" style="25" customWidth="1"/>
    <col min="17" max="17" width="5.8515625" style="2" customWidth="1"/>
    <col min="18" max="16384" width="9.140625" style="1" customWidth="1"/>
  </cols>
  <sheetData>
    <row r="1" ht="19.5" customHeight="1">
      <c r="A1" s="1" t="s">
        <v>0</v>
      </c>
    </row>
    <row r="2" ht="19.5" customHeight="1">
      <c r="A2" s="1" t="s">
        <v>1</v>
      </c>
    </row>
    <row r="3" spans="1:17" ht="18.75">
      <c r="A3" s="273" t="s">
        <v>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</row>
    <row r="4" spans="1:17" ht="18.75">
      <c r="A4" s="273" t="s">
        <v>193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</row>
    <row r="5" spans="1:17" ht="18.75">
      <c r="A5" s="280" t="s">
        <v>16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</row>
    <row r="6" spans="1:17" ht="45.75" customHeight="1">
      <c r="A6" s="284" t="s">
        <v>3</v>
      </c>
      <c r="B6" s="323" t="s">
        <v>13</v>
      </c>
      <c r="C6" s="324" t="s">
        <v>4</v>
      </c>
      <c r="D6" s="323" t="s">
        <v>5</v>
      </c>
      <c r="E6" s="323" t="s">
        <v>6</v>
      </c>
      <c r="F6" s="326" t="s">
        <v>14</v>
      </c>
      <c r="G6" s="296" t="s">
        <v>7</v>
      </c>
      <c r="H6" s="296"/>
      <c r="I6" s="296" t="s">
        <v>8</v>
      </c>
      <c r="J6" s="296"/>
      <c r="K6" s="296" t="s">
        <v>9</v>
      </c>
      <c r="L6" s="296"/>
      <c r="M6" s="7" t="s">
        <v>10</v>
      </c>
      <c r="N6" s="322" t="s">
        <v>25</v>
      </c>
      <c r="O6" s="271" t="s">
        <v>43</v>
      </c>
      <c r="P6" s="303" t="s">
        <v>26</v>
      </c>
      <c r="Q6" s="257" t="s">
        <v>32</v>
      </c>
    </row>
    <row r="7" spans="1:17" s="3" customFormat="1" ht="30.75" customHeight="1">
      <c r="A7" s="285"/>
      <c r="B7" s="323"/>
      <c r="C7" s="324"/>
      <c r="D7" s="323"/>
      <c r="E7" s="323"/>
      <c r="F7" s="326"/>
      <c r="G7" s="7" t="s">
        <v>11</v>
      </c>
      <c r="H7" s="7" t="s">
        <v>12</v>
      </c>
      <c r="I7" s="7" t="s">
        <v>11</v>
      </c>
      <c r="J7" s="7" t="s">
        <v>12</v>
      </c>
      <c r="K7" s="7" t="s">
        <v>11</v>
      </c>
      <c r="L7" s="7" t="s">
        <v>12</v>
      </c>
      <c r="M7" s="7" t="s">
        <v>11</v>
      </c>
      <c r="N7" s="322"/>
      <c r="O7" s="272"/>
      <c r="P7" s="304"/>
      <c r="Q7" s="268"/>
    </row>
    <row r="8" spans="1:17" s="3" customFormat="1" ht="18" customHeight="1">
      <c r="A8" s="208">
        <v>1</v>
      </c>
      <c r="B8" s="208">
        <v>2</v>
      </c>
      <c r="C8" s="281" t="s">
        <v>35</v>
      </c>
      <c r="D8" s="282">
        <v>37705</v>
      </c>
      <c r="E8" s="264" t="s">
        <v>36</v>
      </c>
      <c r="F8" s="42" t="s">
        <v>14</v>
      </c>
      <c r="G8" s="8">
        <v>8.4</v>
      </c>
      <c r="H8" s="8">
        <v>8.6</v>
      </c>
      <c r="I8" s="8">
        <v>8.2</v>
      </c>
      <c r="J8" s="8">
        <v>8.8</v>
      </c>
      <c r="K8" s="8">
        <v>8.8</v>
      </c>
      <c r="L8" s="8">
        <v>8.6</v>
      </c>
      <c r="M8" s="8">
        <v>8.4</v>
      </c>
      <c r="N8" s="48">
        <f>SUM(G8:M8)</f>
        <v>59.8</v>
      </c>
      <c r="O8" s="208">
        <f>N8+N9</f>
        <v>119.39999999999998</v>
      </c>
      <c r="P8" s="219">
        <f>N8+N9*2</f>
        <v>178.99999999999997</v>
      </c>
      <c r="Q8" s="208">
        <f>RANK(P8,$P$8:$P$54,0)</f>
        <v>14</v>
      </c>
    </row>
    <row r="9" spans="1:17" s="3" customFormat="1" ht="18" customHeight="1">
      <c r="A9" s="226"/>
      <c r="B9" s="226"/>
      <c r="C9" s="274"/>
      <c r="D9" s="321"/>
      <c r="E9" s="253"/>
      <c r="F9" s="97" t="s">
        <v>15</v>
      </c>
      <c r="G9" s="140">
        <v>8.1</v>
      </c>
      <c r="H9" s="140">
        <v>8.8</v>
      </c>
      <c r="I9" s="140">
        <v>8.2</v>
      </c>
      <c r="J9" s="140">
        <v>8.6</v>
      </c>
      <c r="K9" s="140">
        <v>8.7</v>
      </c>
      <c r="L9" s="140">
        <v>8.8</v>
      </c>
      <c r="M9" s="140">
        <v>8.4</v>
      </c>
      <c r="N9" s="107">
        <f>SUM(G9:M9)</f>
        <v>59.59999999999999</v>
      </c>
      <c r="O9" s="226"/>
      <c r="P9" s="249"/>
      <c r="Q9" s="226"/>
    </row>
    <row r="10" spans="1:17" s="3" customFormat="1" ht="18" customHeight="1">
      <c r="A10" s="208">
        <v>2</v>
      </c>
      <c r="B10" s="208">
        <v>1</v>
      </c>
      <c r="C10" s="281" t="s">
        <v>37</v>
      </c>
      <c r="D10" s="282">
        <v>37891</v>
      </c>
      <c r="E10" s="281" t="s">
        <v>38</v>
      </c>
      <c r="F10" s="106" t="s">
        <v>14</v>
      </c>
      <c r="G10" s="8">
        <v>9.4</v>
      </c>
      <c r="H10" s="8">
        <v>9.3</v>
      </c>
      <c r="I10" s="8">
        <v>9.4</v>
      </c>
      <c r="J10" s="8">
        <v>9.6</v>
      </c>
      <c r="K10" s="8">
        <v>9.4</v>
      </c>
      <c r="L10" s="8">
        <v>9.4</v>
      </c>
      <c r="M10" s="8">
        <v>9.4</v>
      </c>
      <c r="N10" s="103">
        <f aca="true" t="shared" si="0" ref="N10:N34">SUM(G10:M10)</f>
        <v>65.9</v>
      </c>
      <c r="O10" s="208">
        <f>N10+N11</f>
        <v>128</v>
      </c>
      <c r="P10" s="219">
        <f>N10+N11*2</f>
        <v>190.1</v>
      </c>
      <c r="Q10" s="208">
        <f>RANK(P10,$P$8:$P$54,0)</f>
        <v>8</v>
      </c>
    </row>
    <row r="11" spans="1:17" s="3" customFormat="1" ht="18" customHeight="1">
      <c r="A11" s="199"/>
      <c r="B11" s="199"/>
      <c r="C11" s="201"/>
      <c r="D11" s="325"/>
      <c r="E11" s="201"/>
      <c r="F11" s="113" t="s">
        <v>15</v>
      </c>
      <c r="G11" s="94">
        <v>8.7</v>
      </c>
      <c r="H11" s="94">
        <v>8.7</v>
      </c>
      <c r="I11" s="94">
        <v>8.8</v>
      </c>
      <c r="J11" s="94">
        <v>9</v>
      </c>
      <c r="K11" s="94">
        <v>8.8</v>
      </c>
      <c r="L11" s="94">
        <v>9.4</v>
      </c>
      <c r="M11" s="94">
        <v>8.7</v>
      </c>
      <c r="N11" s="102">
        <f t="shared" si="0"/>
        <v>62.099999999999994</v>
      </c>
      <c r="O11" s="199"/>
      <c r="P11" s="220"/>
      <c r="Q11" s="199"/>
    </row>
    <row r="12" spans="1:17" s="3" customFormat="1" ht="18" customHeight="1">
      <c r="A12" s="225">
        <v>3</v>
      </c>
      <c r="B12" s="225">
        <v>5</v>
      </c>
      <c r="C12" s="246" t="s">
        <v>39</v>
      </c>
      <c r="D12" s="247">
        <v>37862</v>
      </c>
      <c r="E12" s="252" t="s">
        <v>40</v>
      </c>
      <c r="F12" s="71" t="s">
        <v>14</v>
      </c>
      <c r="G12" s="69">
        <v>9.2</v>
      </c>
      <c r="H12" s="69">
        <v>9.2</v>
      </c>
      <c r="I12" s="69">
        <v>9.3</v>
      </c>
      <c r="J12" s="69">
        <v>9.4</v>
      </c>
      <c r="K12" s="69">
        <v>9.1</v>
      </c>
      <c r="L12" s="69">
        <v>9.2</v>
      </c>
      <c r="M12" s="69">
        <v>8.9</v>
      </c>
      <c r="N12" s="105">
        <f t="shared" si="0"/>
        <v>64.30000000000001</v>
      </c>
      <c r="O12" s="225">
        <f>N12+N13</f>
        <v>127.9</v>
      </c>
      <c r="P12" s="254">
        <f>N12+N13*2</f>
        <v>191.5</v>
      </c>
      <c r="Q12" s="225">
        <f>RANK(P12,$P$8:$P$54,0)</f>
        <v>5</v>
      </c>
    </row>
    <row r="13" spans="1:17" s="3" customFormat="1" ht="18" customHeight="1">
      <c r="A13" s="226"/>
      <c r="B13" s="226"/>
      <c r="C13" s="274"/>
      <c r="D13" s="275"/>
      <c r="E13" s="253"/>
      <c r="F13" s="39" t="s">
        <v>15</v>
      </c>
      <c r="G13" s="45">
        <v>9.3</v>
      </c>
      <c r="H13" s="45">
        <v>9.6</v>
      </c>
      <c r="I13" s="45">
        <v>9.1</v>
      </c>
      <c r="J13" s="45">
        <v>9.1</v>
      </c>
      <c r="K13" s="45">
        <v>8.7</v>
      </c>
      <c r="L13" s="45">
        <v>8.8</v>
      </c>
      <c r="M13" s="45">
        <v>9</v>
      </c>
      <c r="N13" s="107">
        <f t="shared" si="0"/>
        <v>63.599999999999994</v>
      </c>
      <c r="O13" s="226"/>
      <c r="P13" s="249"/>
      <c r="Q13" s="226"/>
    </row>
    <row r="14" spans="1:17" s="3" customFormat="1" ht="18" customHeight="1">
      <c r="A14" s="219">
        <v>4</v>
      </c>
      <c r="B14" s="208">
        <v>21</v>
      </c>
      <c r="C14" s="281" t="s">
        <v>41</v>
      </c>
      <c r="D14" s="282">
        <v>37709</v>
      </c>
      <c r="E14" s="283" t="s">
        <v>42</v>
      </c>
      <c r="F14" s="42" t="s">
        <v>14</v>
      </c>
      <c r="G14" s="44">
        <v>9.3</v>
      </c>
      <c r="H14" s="44">
        <v>9.2</v>
      </c>
      <c r="I14" s="44">
        <v>9.4</v>
      </c>
      <c r="J14" s="44">
        <v>9.5</v>
      </c>
      <c r="K14" s="44">
        <v>9.2</v>
      </c>
      <c r="L14" s="44">
        <v>9.3</v>
      </c>
      <c r="M14" s="44">
        <v>9</v>
      </c>
      <c r="N14" s="111">
        <f t="shared" si="0"/>
        <v>64.89999999999999</v>
      </c>
      <c r="O14" s="208">
        <f>N14+N15</f>
        <v>129.3</v>
      </c>
      <c r="P14" s="219">
        <f>N14+N15*2</f>
        <v>193.7</v>
      </c>
      <c r="Q14" s="221">
        <f>RANK(P14,$P$8:$P$54,0)</f>
        <v>3</v>
      </c>
    </row>
    <row r="15" spans="1:17" s="3" customFormat="1" ht="18" customHeight="1">
      <c r="A15" s="220"/>
      <c r="B15" s="199"/>
      <c r="C15" s="201"/>
      <c r="D15" s="203"/>
      <c r="E15" s="205"/>
      <c r="F15" s="104" t="s">
        <v>15</v>
      </c>
      <c r="G15" s="41">
        <v>8.9</v>
      </c>
      <c r="H15" s="41">
        <v>9.3</v>
      </c>
      <c r="I15" s="41">
        <v>9.1</v>
      </c>
      <c r="J15" s="41">
        <v>9.3</v>
      </c>
      <c r="K15" s="41">
        <v>9</v>
      </c>
      <c r="L15" s="41">
        <v>9.2</v>
      </c>
      <c r="M15" s="41">
        <v>9.6</v>
      </c>
      <c r="N15" s="101">
        <f t="shared" si="0"/>
        <v>64.4</v>
      </c>
      <c r="O15" s="199"/>
      <c r="P15" s="220"/>
      <c r="Q15" s="207"/>
    </row>
    <row r="16" spans="1:17" s="3" customFormat="1" ht="18" customHeight="1">
      <c r="A16" s="254">
        <v>5</v>
      </c>
      <c r="B16" s="254">
        <v>35</v>
      </c>
      <c r="C16" s="262" t="s">
        <v>44</v>
      </c>
      <c r="D16" s="250">
        <v>37754</v>
      </c>
      <c r="E16" s="252" t="s">
        <v>45</v>
      </c>
      <c r="F16" s="70" t="s">
        <v>14</v>
      </c>
      <c r="G16" s="96">
        <v>9.3</v>
      </c>
      <c r="H16" s="96">
        <v>9.5</v>
      </c>
      <c r="I16" s="96">
        <v>9.6</v>
      </c>
      <c r="J16" s="96">
        <v>9.6</v>
      </c>
      <c r="K16" s="96">
        <v>9.2</v>
      </c>
      <c r="L16" s="96">
        <v>9.2</v>
      </c>
      <c r="M16" s="96">
        <v>9.3</v>
      </c>
      <c r="N16" s="108">
        <f t="shared" si="0"/>
        <v>65.7</v>
      </c>
      <c r="O16" s="225">
        <f>N16+N17</f>
        <v>132</v>
      </c>
      <c r="P16" s="254">
        <f>N16+N17*2</f>
        <v>198.3</v>
      </c>
      <c r="Q16" s="227">
        <f>RANK(P16,$P$8:$P$54,0)</f>
        <v>1</v>
      </c>
    </row>
    <row r="17" spans="1:17" s="3" customFormat="1" ht="18" customHeight="1">
      <c r="A17" s="249"/>
      <c r="B17" s="249"/>
      <c r="C17" s="263"/>
      <c r="D17" s="251"/>
      <c r="E17" s="253"/>
      <c r="F17" s="97" t="s">
        <v>15</v>
      </c>
      <c r="G17" s="98">
        <v>9.6</v>
      </c>
      <c r="H17" s="98">
        <v>9.8</v>
      </c>
      <c r="I17" s="98">
        <v>9.6</v>
      </c>
      <c r="J17" s="98">
        <v>9.8</v>
      </c>
      <c r="K17" s="98">
        <v>9.3</v>
      </c>
      <c r="L17" s="98">
        <v>9</v>
      </c>
      <c r="M17" s="98">
        <v>9.2</v>
      </c>
      <c r="N17" s="116">
        <f t="shared" si="0"/>
        <v>66.3</v>
      </c>
      <c r="O17" s="226"/>
      <c r="P17" s="249"/>
      <c r="Q17" s="228"/>
    </row>
    <row r="18" spans="1:17" s="3" customFormat="1" ht="18" customHeight="1">
      <c r="A18" s="208">
        <v>6</v>
      </c>
      <c r="B18" s="219">
        <v>39</v>
      </c>
      <c r="C18" s="261" t="s">
        <v>46</v>
      </c>
      <c r="D18" s="286">
        <v>37958</v>
      </c>
      <c r="E18" s="264" t="s">
        <v>47</v>
      </c>
      <c r="F18" s="42" t="s">
        <v>14</v>
      </c>
      <c r="G18" s="44">
        <v>9.4</v>
      </c>
      <c r="H18" s="44">
        <v>9.6</v>
      </c>
      <c r="I18" s="44">
        <v>9.5</v>
      </c>
      <c r="J18" s="44">
        <v>9.7</v>
      </c>
      <c r="K18" s="44">
        <v>9.5</v>
      </c>
      <c r="L18" s="44">
        <v>9.5</v>
      </c>
      <c r="M18" s="44">
        <v>9.5</v>
      </c>
      <c r="N18" s="111">
        <f t="shared" si="0"/>
        <v>66.7</v>
      </c>
      <c r="O18" s="208">
        <f>N18+N19</f>
        <v>132.2</v>
      </c>
      <c r="P18" s="219">
        <f>N18+N19*2</f>
        <v>197.7</v>
      </c>
      <c r="Q18" s="221">
        <f>RANK(P18,$P$8:$P$54,0)</f>
        <v>2</v>
      </c>
    </row>
    <row r="19" spans="1:17" s="3" customFormat="1" ht="18" customHeight="1">
      <c r="A19" s="199"/>
      <c r="B19" s="220"/>
      <c r="C19" s="239"/>
      <c r="D19" s="241"/>
      <c r="E19" s="243"/>
      <c r="F19" s="104" t="s">
        <v>15</v>
      </c>
      <c r="G19" s="41">
        <v>9.1</v>
      </c>
      <c r="H19" s="41">
        <v>9.1</v>
      </c>
      <c r="I19" s="41">
        <v>9.3</v>
      </c>
      <c r="J19" s="41">
        <v>9.5</v>
      </c>
      <c r="K19" s="41">
        <v>9.5</v>
      </c>
      <c r="L19" s="41">
        <v>9.7</v>
      </c>
      <c r="M19" s="41">
        <v>9.3</v>
      </c>
      <c r="N19" s="101">
        <f t="shared" si="0"/>
        <v>65.5</v>
      </c>
      <c r="O19" s="199"/>
      <c r="P19" s="220"/>
      <c r="Q19" s="207"/>
    </row>
    <row r="20" spans="1:17" s="3" customFormat="1" ht="18" customHeight="1">
      <c r="A20" s="225">
        <v>7</v>
      </c>
      <c r="B20" s="225">
        <v>59</v>
      </c>
      <c r="C20" s="246" t="s">
        <v>48</v>
      </c>
      <c r="D20" s="247">
        <v>37669</v>
      </c>
      <c r="E20" s="248" t="s">
        <v>38</v>
      </c>
      <c r="F20" s="71" t="s">
        <v>14</v>
      </c>
      <c r="G20" s="69">
        <v>9.3</v>
      </c>
      <c r="H20" s="69">
        <v>9.4</v>
      </c>
      <c r="I20" s="69">
        <v>9.4</v>
      </c>
      <c r="J20" s="69">
        <v>9.3</v>
      </c>
      <c r="K20" s="69">
        <v>9.1</v>
      </c>
      <c r="L20" s="69">
        <v>9.5</v>
      </c>
      <c r="M20" s="69">
        <v>9.1</v>
      </c>
      <c r="N20" s="108">
        <f t="shared" si="0"/>
        <v>65.10000000000001</v>
      </c>
      <c r="O20" s="225">
        <f>N20+N21</f>
        <v>126.4</v>
      </c>
      <c r="P20" s="254">
        <f>N20+N21*2</f>
        <v>187.7</v>
      </c>
      <c r="Q20" s="225">
        <f>RANK(P20,$P$8:$P$54,0)</f>
        <v>10</v>
      </c>
    </row>
    <row r="21" spans="1:17" s="3" customFormat="1" ht="18" customHeight="1">
      <c r="A21" s="226"/>
      <c r="B21" s="226"/>
      <c r="C21" s="274"/>
      <c r="D21" s="275"/>
      <c r="E21" s="265"/>
      <c r="F21" s="39" t="s">
        <v>15</v>
      </c>
      <c r="G21" s="45">
        <v>8.8</v>
      </c>
      <c r="H21" s="45">
        <v>8.8</v>
      </c>
      <c r="I21" s="45">
        <v>8.4</v>
      </c>
      <c r="J21" s="45">
        <v>8.8</v>
      </c>
      <c r="K21" s="45">
        <v>8.7</v>
      </c>
      <c r="L21" s="45">
        <v>8.8</v>
      </c>
      <c r="M21" s="45">
        <v>9</v>
      </c>
      <c r="N21" s="116">
        <f t="shared" si="0"/>
        <v>61.3</v>
      </c>
      <c r="O21" s="226"/>
      <c r="P21" s="249"/>
      <c r="Q21" s="226"/>
    </row>
    <row r="22" spans="1:17" s="3" customFormat="1" ht="18" customHeight="1">
      <c r="A22" s="219">
        <v>8</v>
      </c>
      <c r="B22" s="208">
        <v>70</v>
      </c>
      <c r="C22" s="281" t="s">
        <v>92</v>
      </c>
      <c r="D22" s="282">
        <v>37704</v>
      </c>
      <c r="E22" s="283" t="s">
        <v>42</v>
      </c>
      <c r="F22" s="106" t="s">
        <v>14</v>
      </c>
      <c r="G22" s="95">
        <v>8.8</v>
      </c>
      <c r="H22" s="95">
        <v>9.1</v>
      </c>
      <c r="I22" s="95">
        <v>8.9</v>
      </c>
      <c r="J22" s="95">
        <v>9.2</v>
      </c>
      <c r="K22" s="95">
        <v>8.9</v>
      </c>
      <c r="L22" s="95">
        <v>9.2</v>
      </c>
      <c r="M22" s="95">
        <v>9.4</v>
      </c>
      <c r="N22" s="111">
        <f t="shared" si="0"/>
        <v>63.49999999999999</v>
      </c>
      <c r="O22" s="208">
        <f>N22+N23</f>
        <v>126.19999999999999</v>
      </c>
      <c r="P22" s="219">
        <f>N22+N23*2</f>
        <v>188.9</v>
      </c>
      <c r="Q22" s="208">
        <f>RANK(P22,$P$8:$P$54,0)</f>
        <v>9</v>
      </c>
    </row>
    <row r="23" spans="1:17" s="3" customFormat="1" ht="18" customHeight="1">
      <c r="A23" s="220"/>
      <c r="B23" s="199"/>
      <c r="C23" s="201"/>
      <c r="D23" s="203"/>
      <c r="E23" s="205"/>
      <c r="F23" s="113" t="s">
        <v>15</v>
      </c>
      <c r="G23" s="12">
        <v>8.3</v>
      </c>
      <c r="H23" s="12">
        <v>8.8</v>
      </c>
      <c r="I23" s="12">
        <v>8.9</v>
      </c>
      <c r="J23" s="12">
        <v>9.1</v>
      </c>
      <c r="K23" s="12">
        <v>8.9</v>
      </c>
      <c r="L23" s="12">
        <v>9.2</v>
      </c>
      <c r="M23" s="12">
        <v>9.5</v>
      </c>
      <c r="N23" s="101">
        <f t="shared" si="0"/>
        <v>62.7</v>
      </c>
      <c r="O23" s="199"/>
      <c r="P23" s="220"/>
      <c r="Q23" s="199"/>
    </row>
    <row r="24" spans="1:17" s="3" customFormat="1" ht="18" customHeight="1">
      <c r="A24" s="254">
        <v>9</v>
      </c>
      <c r="B24" s="254">
        <v>82</v>
      </c>
      <c r="C24" s="262" t="s">
        <v>93</v>
      </c>
      <c r="D24" s="250">
        <v>37783</v>
      </c>
      <c r="E24" s="252" t="s">
        <v>38</v>
      </c>
      <c r="F24" s="70" t="s">
        <v>14</v>
      </c>
      <c r="G24" s="96">
        <v>9.6</v>
      </c>
      <c r="H24" s="96">
        <v>9.7</v>
      </c>
      <c r="I24" s="96">
        <v>9.5</v>
      </c>
      <c r="J24" s="96">
        <v>9.6</v>
      </c>
      <c r="K24" s="96">
        <v>9.4</v>
      </c>
      <c r="L24" s="96">
        <v>9.6</v>
      </c>
      <c r="M24" s="96">
        <v>9.6</v>
      </c>
      <c r="N24" s="108">
        <f t="shared" si="0"/>
        <v>67</v>
      </c>
      <c r="O24" s="225">
        <f>N24+N25</f>
        <v>128.60000000000002</v>
      </c>
      <c r="P24" s="254">
        <f>N24+N25*2</f>
        <v>190.20000000000002</v>
      </c>
      <c r="Q24" s="225">
        <f>RANK(P24,$P$8:$P$54,0)</f>
        <v>7</v>
      </c>
    </row>
    <row r="25" spans="1:17" s="3" customFormat="1" ht="18" customHeight="1">
      <c r="A25" s="249"/>
      <c r="B25" s="249"/>
      <c r="C25" s="263"/>
      <c r="D25" s="320"/>
      <c r="E25" s="253"/>
      <c r="F25" s="97" t="s">
        <v>15</v>
      </c>
      <c r="G25" s="98">
        <v>8.8</v>
      </c>
      <c r="H25" s="98">
        <v>8.8</v>
      </c>
      <c r="I25" s="98">
        <v>8.8</v>
      </c>
      <c r="J25" s="98">
        <v>9</v>
      </c>
      <c r="K25" s="98">
        <v>8.5</v>
      </c>
      <c r="L25" s="98">
        <v>9.1</v>
      </c>
      <c r="M25" s="98">
        <v>8.6</v>
      </c>
      <c r="N25" s="116">
        <f t="shared" si="0"/>
        <v>61.60000000000001</v>
      </c>
      <c r="O25" s="226"/>
      <c r="P25" s="249"/>
      <c r="Q25" s="226"/>
    </row>
    <row r="26" spans="1:17" s="3" customFormat="1" ht="18" customHeight="1">
      <c r="A26" s="208">
        <v>10</v>
      </c>
      <c r="B26" s="219">
        <v>86</v>
      </c>
      <c r="C26" s="261" t="s">
        <v>99</v>
      </c>
      <c r="D26" s="286">
        <v>37817</v>
      </c>
      <c r="E26" s="264" t="s">
        <v>38</v>
      </c>
      <c r="F26" s="42" t="s">
        <v>14</v>
      </c>
      <c r="G26" s="44">
        <v>9.4</v>
      </c>
      <c r="H26" s="44">
        <v>9.6</v>
      </c>
      <c r="I26" s="44">
        <v>9.2</v>
      </c>
      <c r="J26" s="44">
        <v>9.1</v>
      </c>
      <c r="K26" s="44">
        <v>9.2</v>
      </c>
      <c r="L26" s="44">
        <v>9.4</v>
      </c>
      <c r="M26" s="44">
        <v>9</v>
      </c>
      <c r="N26" s="111">
        <f t="shared" si="0"/>
        <v>64.9</v>
      </c>
      <c r="O26" s="208">
        <f>N26+N27</f>
        <v>127.80000000000001</v>
      </c>
      <c r="P26" s="219">
        <f>N26+N27*2</f>
        <v>190.7</v>
      </c>
      <c r="Q26" s="208">
        <f>RANK(P26,$P$8:$P$54,0)</f>
        <v>6</v>
      </c>
    </row>
    <row r="27" spans="1:17" s="3" customFormat="1" ht="18" customHeight="1">
      <c r="A27" s="199"/>
      <c r="B27" s="220"/>
      <c r="C27" s="239"/>
      <c r="D27" s="241"/>
      <c r="E27" s="243"/>
      <c r="F27" s="104" t="s">
        <v>15</v>
      </c>
      <c r="G27" s="41">
        <v>9</v>
      </c>
      <c r="H27" s="41">
        <v>9.4</v>
      </c>
      <c r="I27" s="41">
        <v>8.8</v>
      </c>
      <c r="J27" s="41">
        <v>9.2</v>
      </c>
      <c r="K27" s="41">
        <v>8.8</v>
      </c>
      <c r="L27" s="41">
        <v>8.8</v>
      </c>
      <c r="M27" s="41">
        <v>8.9</v>
      </c>
      <c r="N27" s="101">
        <f t="shared" si="0"/>
        <v>62.9</v>
      </c>
      <c r="O27" s="199"/>
      <c r="P27" s="220"/>
      <c r="Q27" s="199"/>
    </row>
    <row r="28" spans="1:17" s="3" customFormat="1" ht="18" customHeight="1">
      <c r="A28" s="225">
        <v>11</v>
      </c>
      <c r="B28" s="254">
        <v>102</v>
      </c>
      <c r="C28" s="262" t="s">
        <v>155</v>
      </c>
      <c r="D28" s="250">
        <v>37692</v>
      </c>
      <c r="E28" s="252" t="s">
        <v>38</v>
      </c>
      <c r="F28" s="70" t="s">
        <v>14</v>
      </c>
      <c r="G28" s="96">
        <v>9.3</v>
      </c>
      <c r="H28" s="96">
        <v>9.5</v>
      </c>
      <c r="I28" s="96">
        <v>9.4</v>
      </c>
      <c r="J28" s="96">
        <v>9.4</v>
      </c>
      <c r="K28" s="96">
        <v>9.5</v>
      </c>
      <c r="L28" s="96">
        <v>9.4</v>
      </c>
      <c r="M28" s="96">
        <v>9.5</v>
      </c>
      <c r="N28" s="111">
        <f t="shared" si="0"/>
        <v>66</v>
      </c>
      <c r="O28" s="208">
        <f>N28+N29</f>
        <v>125.7</v>
      </c>
      <c r="P28" s="219">
        <f>N28+N29*2</f>
        <v>185.4</v>
      </c>
      <c r="Q28" s="208">
        <f>RANK(P28,$P$8:$P$54,0)</f>
        <v>13</v>
      </c>
    </row>
    <row r="29" spans="1:17" s="3" customFormat="1" ht="18" customHeight="1">
      <c r="A29" s="199"/>
      <c r="B29" s="220"/>
      <c r="C29" s="239"/>
      <c r="D29" s="241"/>
      <c r="E29" s="243"/>
      <c r="F29" s="20" t="s">
        <v>15</v>
      </c>
      <c r="G29" s="41">
        <v>8</v>
      </c>
      <c r="H29" s="41">
        <v>8.5</v>
      </c>
      <c r="I29" s="41">
        <v>8.9</v>
      </c>
      <c r="J29" s="41">
        <v>8.8</v>
      </c>
      <c r="K29" s="41">
        <v>8.2</v>
      </c>
      <c r="L29" s="41">
        <v>8.4</v>
      </c>
      <c r="M29" s="41">
        <v>8.9</v>
      </c>
      <c r="N29" s="101">
        <f t="shared" si="0"/>
        <v>59.7</v>
      </c>
      <c r="O29" s="199"/>
      <c r="P29" s="220"/>
      <c r="Q29" s="199"/>
    </row>
    <row r="30" spans="1:17" s="3" customFormat="1" ht="18" customHeight="1">
      <c r="A30" s="35"/>
      <c r="B30" s="28"/>
      <c r="C30" s="28"/>
      <c r="D30" s="30"/>
      <c r="E30" s="28"/>
      <c r="F30" s="36"/>
      <c r="G30" s="31"/>
      <c r="H30" s="31"/>
      <c r="I30" s="31"/>
      <c r="J30" s="31"/>
      <c r="K30" s="31"/>
      <c r="L30" s="31"/>
      <c r="M30" s="31"/>
      <c r="N30" s="38"/>
      <c r="O30" s="37"/>
      <c r="P30" s="32"/>
      <c r="Q30" s="38"/>
    </row>
    <row r="31" spans="1:17" s="3" customFormat="1" ht="18" customHeight="1">
      <c r="A31" s="208">
        <v>12</v>
      </c>
      <c r="B31" s="219">
        <v>105</v>
      </c>
      <c r="C31" s="261" t="s">
        <v>160</v>
      </c>
      <c r="D31" s="286">
        <v>37942</v>
      </c>
      <c r="E31" s="264" t="s">
        <v>38</v>
      </c>
      <c r="F31" s="42" t="s">
        <v>14</v>
      </c>
      <c r="G31" s="44">
        <v>9.2</v>
      </c>
      <c r="H31" s="44">
        <v>9.4</v>
      </c>
      <c r="I31" s="44">
        <v>9.2</v>
      </c>
      <c r="J31" s="44">
        <v>9.2</v>
      </c>
      <c r="K31" s="44">
        <v>8.8</v>
      </c>
      <c r="L31" s="44">
        <v>9</v>
      </c>
      <c r="M31" s="44">
        <v>8.7</v>
      </c>
      <c r="N31" s="111">
        <f t="shared" si="0"/>
        <v>63.5</v>
      </c>
      <c r="O31" s="208">
        <f>N31+N32</f>
        <v>125</v>
      </c>
      <c r="P31" s="219">
        <f>N31+N32*2</f>
        <v>186.5</v>
      </c>
      <c r="Q31" s="208">
        <f>RANK(P31,$P$8:$P$54,0)</f>
        <v>12</v>
      </c>
    </row>
    <row r="32" spans="1:17" s="3" customFormat="1" ht="18" customHeight="1">
      <c r="A32" s="199"/>
      <c r="B32" s="220"/>
      <c r="C32" s="239"/>
      <c r="D32" s="241"/>
      <c r="E32" s="243"/>
      <c r="F32" s="104" t="s">
        <v>15</v>
      </c>
      <c r="G32" s="41">
        <v>9.1</v>
      </c>
      <c r="H32" s="41">
        <v>8.9</v>
      </c>
      <c r="I32" s="41">
        <v>9.2</v>
      </c>
      <c r="J32" s="41">
        <v>8.7</v>
      </c>
      <c r="K32" s="41">
        <v>8.6</v>
      </c>
      <c r="L32" s="41">
        <v>8.5</v>
      </c>
      <c r="M32" s="41">
        <v>8.5</v>
      </c>
      <c r="N32" s="101">
        <f t="shared" si="0"/>
        <v>61.5</v>
      </c>
      <c r="O32" s="199"/>
      <c r="P32" s="220"/>
      <c r="Q32" s="199"/>
    </row>
    <row r="33" spans="1:17" s="3" customFormat="1" ht="18" customHeight="1">
      <c r="A33" s="225">
        <v>13</v>
      </c>
      <c r="B33" s="254">
        <v>114</v>
      </c>
      <c r="C33" s="262" t="s">
        <v>166</v>
      </c>
      <c r="D33" s="250">
        <v>37920</v>
      </c>
      <c r="E33" s="252" t="s">
        <v>38</v>
      </c>
      <c r="F33" s="70" t="s">
        <v>14</v>
      </c>
      <c r="G33" s="96">
        <v>9</v>
      </c>
      <c r="H33" s="96">
        <v>9.2</v>
      </c>
      <c r="I33" s="96">
        <v>9.2</v>
      </c>
      <c r="J33" s="96">
        <v>9.1</v>
      </c>
      <c r="K33" s="96">
        <v>9.1</v>
      </c>
      <c r="L33" s="96">
        <v>9.4</v>
      </c>
      <c r="M33" s="96">
        <v>9</v>
      </c>
      <c r="N33" s="108">
        <f t="shared" si="0"/>
        <v>64</v>
      </c>
      <c r="O33" s="225">
        <f>N33+N34</f>
        <v>125.3</v>
      </c>
      <c r="P33" s="254">
        <f>N33+N34*2</f>
        <v>186.6</v>
      </c>
      <c r="Q33" s="225">
        <f>RANK(P33,$P$8:$P$54,0)</f>
        <v>11</v>
      </c>
    </row>
    <row r="34" spans="1:17" s="3" customFormat="1" ht="18" customHeight="1">
      <c r="A34" s="226"/>
      <c r="B34" s="249"/>
      <c r="C34" s="263"/>
      <c r="D34" s="251"/>
      <c r="E34" s="253"/>
      <c r="F34" s="97" t="s">
        <v>15</v>
      </c>
      <c r="G34" s="98">
        <v>8.5</v>
      </c>
      <c r="H34" s="98">
        <v>8.9</v>
      </c>
      <c r="I34" s="98">
        <v>8.8</v>
      </c>
      <c r="J34" s="98">
        <v>9.2</v>
      </c>
      <c r="K34" s="98">
        <v>8.5</v>
      </c>
      <c r="L34" s="98">
        <v>9</v>
      </c>
      <c r="M34" s="98">
        <v>8.4</v>
      </c>
      <c r="N34" s="116">
        <f t="shared" si="0"/>
        <v>61.3</v>
      </c>
      <c r="O34" s="226"/>
      <c r="P34" s="249"/>
      <c r="Q34" s="226"/>
    </row>
    <row r="35" spans="1:17" s="3" customFormat="1" ht="18" customHeight="1">
      <c r="A35" s="208">
        <v>14</v>
      </c>
      <c r="B35" s="219">
        <v>138</v>
      </c>
      <c r="C35" s="261" t="s">
        <v>192</v>
      </c>
      <c r="D35" s="286">
        <v>37866</v>
      </c>
      <c r="E35" s="264" t="s">
        <v>121</v>
      </c>
      <c r="F35" s="42" t="s">
        <v>14</v>
      </c>
      <c r="G35" s="44">
        <v>9.2</v>
      </c>
      <c r="H35" s="44">
        <v>9.4</v>
      </c>
      <c r="I35" s="44">
        <v>9.3</v>
      </c>
      <c r="J35" s="44">
        <v>9.4</v>
      </c>
      <c r="K35" s="44">
        <v>9.3</v>
      </c>
      <c r="L35" s="44">
        <v>9.2</v>
      </c>
      <c r="M35" s="44">
        <v>9.3</v>
      </c>
      <c r="N35" s="111">
        <f>SUM(G35:M35)</f>
        <v>65.10000000000001</v>
      </c>
      <c r="O35" s="208">
        <f>N35+N36</f>
        <v>128.4</v>
      </c>
      <c r="P35" s="219">
        <f>N35+N36*2</f>
        <v>191.70000000000002</v>
      </c>
      <c r="Q35" s="221">
        <f>RANK(P35,$P$8:$P$54,0)</f>
        <v>4</v>
      </c>
    </row>
    <row r="36" spans="1:17" s="3" customFormat="1" ht="18" customHeight="1">
      <c r="A36" s="199"/>
      <c r="B36" s="220"/>
      <c r="C36" s="239"/>
      <c r="D36" s="241"/>
      <c r="E36" s="243"/>
      <c r="F36" s="104" t="s">
        <v>15</v>
      </c>
      <c r="G36" s="41">
        <v>8.8</v>
      </c>
      <c r="H36" s="41">
        <v>9.2</v>
      </c>
      <c r="I36" s="41">
        <v>9.3</v>
      </c>
      <c r="J36" s="41">
        <v>8.9</v>
      </c>
      <c r="K36" s="41">
        <v>9.1</v>
      </c>
      <c r="L36" s="41">
        <v>8.9</v>
      </c>
      <c r="M36" s="41">
        <v>9.1</v>
      </c>
      <c r="N36" s="101">
        <f>SUM(G36:M36)</f>
        <v>63.300000000000004</v>
      </c>
      <c r="O36" s="199"/>
      <c r="P36" s="220"/>
      <c r="Q36" s="207"/>
    </row>
    <row r="37" spans="1:17" s="3" customFormat="1" ht="18" customHeight="1">
      <c r="A37" s="35"/>
      <c r="B37" s="28"/>
      <c r="C37" s="28"/>
      <c r="D37" s="30"/>
      <c r="E37" s="28"/>
      <c r="F37" s="36"/>
      <c r="G37" s="31"/>
      <c r="H37" s="31"/>
      <c r="I37" s="31"/>
      <c r="J37" s="31"/>
      <c r="K37" s="31"/>
      <c r="L37" s="31"/>
      <c r="M37" s="31"/>
      <c r="N37" s="38"/>
      <c r="O37" s="37"/>
      <c r="P37" s="32"/>
      <c r="Q37" s="38"/>
    </row>
    <row r="38" spans="1:17" s="3" customFormat="1" ht="18" customHeight="1">
      <c r="A38" s="35"/>
      <c r="B38" s="28"/>
      <c r="C38" s="28"/>
      <c r="D38" s="30"/>
      <c r="E38" s="28"/>
      <c r="F38" s="36"/>
      <c r="G38" s="31"/>
      <c r="H38" s="31"/>
      <c r="I38" s="31"/>
      <c r="J38" s="31"/>
      <c r="K38" s="31"/>
      <c r="L38" s="31"/>
      <c r="M38" s="31"/>
      <c r="N38" s="38"/>
      <c r="O38" s="37"/>
      <c r="P38" s="32"/>
      <c r="Q38" s="38"/>
    </row>
    <row r="39" spans="1:17" s="3" customFormat="1" ht="18" customHeight="1">
      <c r="A39" s="35"/>
      <c r="B39" s="28"/>
      <c r="C39" s="28"/>
      <c r="D39" s="30"/>
      <c r="E39" s="28"/>
      <c r="F39" s="36"/>
      <c r="G39" s="31"/>
      <c r="H39" s="31"/>
      <c r="I39" s="31"/>
      <c r="J39" s="31"/>
      <c r="K39" s="31"/>
      <c r="L39" s="31"/>
      <c r="M39" s="31"/>
      <c r="N39" s="38"/>
      <c r="O39" s="37"/>
      <c r="P39" s="32"/>
      <c r="Q39" s="38"/>
    </row>
    <row r="40" spans="1:17" s="3" customFormat="1" ht="18" customHeight="1">
      <c r="A40" s="35"/>
      <c r="B40" s="28"/>
      <c r="C40" s="28"/>
      <c r="D40" s="30"/>
      <c r="E40" s="28"/>
      <c r="F40" s="36"/>
      <c r="G40" s="31"/>
      <c r="H40" s="31"/>
      <c r="I40" s="31"/>
      <c r="J40" s="31"/>
      <c r="K40" s="31"/>
      <c r="L40" s="31"/>
      <c r="M40" s="31"/>
      <c r="N40" s="38"/>
      <c r="O40" s="37"/>
      <c r="P40" s="32"/>
      <c r="Q40" s="38"/>
    </row>
    <row r="41" spans="1:17" s="3" customFormat="1" ht="18" customHeight="1">
      <c r="A41" s="35"/>
      <c r="B41" s="28"/>
      <c r="C41" s="28"/>
      <c r="D41" s="30"/>
      <c r="E41" s="28"/>
      <c r="F41" s="36"/>
      <c r="G41" s="31"/>
      <c r="H41" s="31"/>
      <c r="I41" s="31"/>
      <c r="J41" s="31"/>
      <c r="K41" s="31"/>
      <c r="L41" s="31"/>
      <c r="M41" s="31"/>
      <c r="N41" s="38"/>
      <c r="O41" s="37"/>
      <c r="P41" s="32"/>
      <c r="Q41" s="38"/>
    </row>
    <row r="42" spans="1:17" s="3" customFormat="1" ht="18" customHeight="1">
      <c r="A42" s="35"/>
      <c r="B42" s="28"/>
      <c r="C42" s="28"/>
      <c r="D42" s="30"/>
      <c r="E42" s="28"/>
      <c r="F42" s="36"/>
      <c r="G42" s="31"/>
      <c r="H42" s="31"/>
      <c r="I42" s="31"/>
      <c r="J42" s="31"/>
      <c r="K42" s="31"/>
      <c r="L42" s="31"/>
      <c r="M42" s="31"/>
      <c r="N42" s="38"/>
      <c r="O42" s="37"/>
      <c r="P42" s="32"/>
      <c r="Q42" s="38"/>
    </row>
    <row r="43" spans="1:17" s="3" customFormat="1" ht="18" customHeight="1">
      <c r="A43" s="35"/>
      <c r="B43" s="28"/>
      <c r="C43" s="28"/>
      <c r="D43" s="30"/>
      <c r="E43" s="28"/>
      <c r="F43" s="36"/>
      <c r="G43" s="31"/>
      <c r="H43" s="31"/>
      <c r="I43" s="31"/>
      <c r="J43" s="31"/>
      <c r="K43" s="31"/>
      <c r="L43" s="31"/>
      <c r="M43" s="31"/>
      <c r="N43" s="38"/>
      <c r="O43" s="37"/>
      <c r="P43" s="32"/>
      <c r="Q43" s="38"/>
    </row>
    <row r="44" spans="1:17" s="3" customFormat="1" ht="18" customHeight="1">
      <c r="A44" s="35"/>
      <c r="B44" s="28"/>
      <c r="C44" s="28"/>
      <c r="D44" s="30"/>
      <c r="E44" s="28"/>
      <c r="F44" s="36"/>
      <c r="G44" s="31"/>
      <c r="H44" s="31"/>
      <c r="I44" s="31"/>
      <c r="J44" s="31"/>
      <c r="K44" s="31"/>
      <c r="L44" s="31"/>
      <c r="M44" s="31"/>
      <c r="N44" s="38"/>
      <c r="O44" s="37"/>
      <c r="P44" s="32"/>
      <c r="Q44" s="38"/>
    </row>
    <row r="45" spans="1:17" s="3" customFormat="1" ht="18" customHeight="1">
      <c r="A45" s="35"/>
      <c r="B45" s="28"/>
      <c r="C45" s="28"/>
      <c r="D45" s="30"/>
      <c r="E45" s="28"/>
      <c r="F45" s="36"/>
      <c r="G45" s="31"/>
      <c r="H45" s="31"/>
      <c r="I45" s="31"/>
      <c r="J45" s="31"/>
      <c r="K45" s="31"/>
      <c r="L45" s="31"/>
      <c r="M45" s="31"/>
      <c r="N45" s="38"/>
      <c r="O45" s="37"/>
      <c r="P45" s="32"/>
      <c r="Q45" s="38"/>
    </row>
    <row r="46" spans="1:17" s="3" customFormat="1" ht="18" customHeight="1">
      <c r="A46" s="35"/>
      <c r="B46" s="28"/>
      <c r="C46" s="28"/>
      <c r="D46" s="30"/>
      <c r="E46" s="28"/>
      <c r="F46" s="36"/>
      <c r="G46" s="31"/>
      <c r="H46" s="31"/>
      <c r="I46" s="31"/>
      <c r="J46" s="31"/>
      <c r="K46" s="31"/>
      <c r="L46" s="31"/>
      <c r="M46" s="31"/>
      <c r="N46" s="38"/>
      <c r="O46" s="37"/>
      <c r="P46" s="32"/>
      <c r="Q46" s="38"/>
    </row>
    <row r="47" spans="1:17" s="3" customFormat="1" ht="18" customHeight="1">
      <c r="A47" s="35"/>
      <c r="B47" s="28"/>
      <c r="C47" s="28"/>
      <c r="D47" s="30"/>
      <c r="E47" s="28"/>
      <c r="F47" s="36"/>
      <c r="G47" s="31"/>
      <c r="H47" s="31"/>
      <c r="I47" s="31"/>
      <c r="J47" s="31"/>
      <c r="K47" s="31"/>
      <c r="L47" s="31"/>
      <c r="M47" s="31"/>
      <c r="N47" s="38"/>
      <c r="O47" s="37"/>
      <c r="P47" s="32"/>
      <c r="Q47" s="38"/>
    </row>
    <row r="48" spans="1:17" s="3" customFormat="1" ht="18" customHeight="1">
      <c r="A48" s="35"/>
      <c r="B48" s="28"/>
      <c r="C48" s="28"/>
      <c r="D48" s="30"/>
      <c r="E48" s="28"/>
      <c r="F48" s="36"/>
      <c r="G48" s="31"/>
      <c r="H48" s="31"/>
      <c r="I48" s="31"/>
      <c r="J48" s="31"/>
      <c r="K48" s="31"/>
      <c r="L48" s="31"/>
      <c r="M48" s="31"/>
      <c r="N48" s="38"/>
      <c r="O48" s="37"/>
      <c r="P48" s="32"/>
      <c r="Q48" s="38"/>
    </row>
    <row r="49" spans="1:17" s="3" customFormat="1" ht="18" customHeight="1">
      <c r="A49" s="35"/>
      <c r="B49" s="28"/>
      <c r="C49" s="28"/>
      <c r="D49" s="30"/>
      <c r="E49" s="28"/>
      <c r="F49" s="36"/>
      <c r="G49" s="31"/>
      <c r="H49" s="31"/>
      <c r="I49" s="31"/>
      <c r="J49" s="31"/>
      <c r="K49" s="31"/>
      <c r="L49" s="31"/>
      <c r="M49" s="31"/>
      <c r="N49" s="38"/>
      <c r="O49" s="37"/>
      <c r="P49" s="32"/>
      <c r="Q49" s="38"/>
    </row>
    <row r="50" spans="1:17" s="3" customFormat="1" ht="18" customHeight="1">
      <c r="A50" s="35"/>
      <c r="B50" s="28"/>
      <c r="C50" s="28"/>
      <c r="D50" s="30"/>
      <c r="E50" s="28"/>
      <c r="F50" s="36"/>
      <c r="G50" s="31"/>
      <c r="H50" s="31"/>
      <c r="I50" s="31"/>
      <c r="J50" s="31"/>
      <c r="K50" s="31"/>
      <c r="L50" s="31"/>
      <c r="M50" s="31"/>
      <c r="N50" s="38"/>
      <c r="O50" s="37"/>
      <c r="P50" s="32"/>
      <c r="Q50" s="38"/>
    </row>
    <row r="51" spans="1:17" s="3" customFormat="1" ht="18" customHeight="1">
      <c r="A51" s="35"/>
      <c r="B51" s="28"/>
      <c r="C51" s="28"/>
      <c r="D51" s="30"/>
      <c r="E51" s="28"/>
      <c r="F51" s="36"/>
      <c r="G51" s="31"/>
      <c r="H51" s="31"/>
      <c r="I51" s="31"/>
      <c r="J51" s="31"/>
      <c r="K51" s="31"/>
      <c r="L51" s="31"/>
      <c r="M51" s="31"/>
      <c r="N51" s="38"/>
      <c r="O51" s="37"/>
      <c r="P51" s="32"/>
      <c r="Q51" s="38"/>
    </row>
    <row r="52" spans="1:17" s="3" customFormat="1" ht="18" customHeight="1">
      <c r="A52" s="35"/>
      <c r="B52" s="28"/>
      <c r="C52" s="28"/>
      <c r="D52" s="30"/>
      <c r="E52" s="28"/>
      <c r="F52" s="36"/>
      <c r="G52" s="31"/>
      <c r="H52" s="31"/>
      <c r="I52" s="31"/>
      <c r="J52" s="31"/>
      <c r="K52" s="31"/>
      <c r="L52" s="31"/>
      <c r="M52" s="31"/>
      <c r="N52" s="38"/>
      <c r="O52" s="37"/>
      <c r="P52" s="32"/>
      <c r="Q52" s="38"/>
    </row>
    <row r="53" spans="1:17" s="3" customFormat="1" ht="18" customHeight="1">
      <c r="A53" s="35"/>
      <c r="B53" s="28"/>
      <c r="C53" s="28"/>
      <c r="D53" s="30"/>
      <c r="E53" s="28"/>
      <c r="F53" s="36"/>
      <c r="G53" s="31"/>
      <c r="H53" s="31"/>
      <c r="I53" s="31"/>
      <c r="J53" s="31"/>
      <c r="K53" s="31"/>
      <c r="L53" s="31"/>
      <c r="M53" s="31"/>
      <c r="N53" s="38"/>
      <c r="O53" s="37"/>
      <c r="P53" s="32"/>
      <c r="Q53" s="38"/>
    </row>
    <row r="54" spans="1:17" s="3" customFormat="1" ht="18" customHeight="1">
      <c r="A54" s="35"/>
      <c r="B54" s="28"/>
      <c r="C54" s="28"/>
      <c r="D54" s="30"/>
      <c r="E54" s="28"/>
      <c r="F54" s="36"/>
      <c r="G54" s="31"/>
      <c r="H54" s="31"/>
      <c r="I54" s="31"/>
      <c r="J54" s="31"/>
      <c r="K54" s="31"/>
      <c r="L54" s="31"/>
      <c r="M54" s="31"/>
      <c r="N54" s="38"/>
      <c r="O54" s="37"/>
      <c r="P54" s="32"/>
      <c r="Q54" s="38"/>
    </row>
    <row r="55" spans="1:17" s="3" customFormat="1" ht="18" customHeight="1">
      <c r="A55" s="35"/>
      <c r="B55" s="28"/>
      <c r="C55" s="28"/>
      <c r="D55" s="30"/>
      <c r="E55" s="28"/>
      <c r="F55" s="36"/>
      <c r="G55" s="31"/>
      <c r="H55" s="31"/>
      <c r="I55" s="31"/>
      <c r="J55" s="31"/>
      <c r="K55" s="31"/>
      <c r="L55" s="31"/>
      <c r="M55" s="31"/>
      <c r="N55" s="38"/>
      <c r="O55" s="37"/>
      <c r="P55" s="32"/>
      <c r="Q55" s="38"/>
    </row>
    <row r="56" spans="1:17" s="3" customFormat="1" ht="18" customHeight="1">
      <c r="A56" s="35"/>
      <c r="B56" s="28"/>
      <c r="C56" s="28"/>
      <c r="D56" s="30"/>
      <c r="E56" s="28"/>
      <c r="F56" s="36"/>
      <c r="G56" s="31"/>
      <c r="H56" s="31"/>
      <c r="I56" s="31"/>
      <c r="J56" s="31"/>
      <c r="K56" s="31"/>
      <c r="L56" s="31"/>
      <c r="M56" s="31"/>
      <c r="N56" s="38"/>
      <c r="O56" s="37"/>
      <c r="P56" s="32"/>
      <c r="Q56" s="38"/>
    </row>
    <row r="57" spans="1:17" s="3" customFormat="1" ht="18" customHeight="1">
      <c r="A57" s="35"/>
      <c r="B57" s="28"/>
      <c r="C57" s="28"/>
      <c r="D57" s="30"/>
      <c r="E57" s="28"/>
      <c r="F57" s="36"/>
      <c r="G57" s="31"/>
      <c r="H57" s="31"/>
      <c r="I57" s="31"/>
      <c r="J57" s="31"/>
      <c r="K57" s="31"/>
      <c r="L57" s="31"/>
      <c r="M57" s="31"/>
      <c r="N57" s="38"/>
      <c r="O57" s="37"/>
      <c r="P57" s="32"/>
      <c r="Q57" s="38"/>
    </row>
    <row r="58" spans="1:17" s="3" customFormat="1" ht="18" customHeight="1">
      <c r="A58" s="35"/>
      <c r="B58" s="28"/>
      <c r="C58" s="28"/>
      <c r="D58" s="30"/>
      <c r="E58" s="28"/>
      <c r="F58" s="36"/>
      <c r="G58" s="31"/>
      <c r="H58" s="31"/>
      <c r="I58" s="31"/>
      <c r="J58" s="31"/>
      <c r="K58" s="31"/>
      <c r="L58" s="31"/>
      <c r="M58" s="31"/>
      <c r="N58" s="38"/>
      <c r="O58" s="37"/>
      <c r="P58" s="32"/>
      <c r="Q58" s="38"/>
    </row>
    <row r="59" spans="1:17" s="3" customFormat="1" ht="18" customHeight="1">
      <c r="A59" s="35"/>
      <c r="B59" s="28"/>
      <c r="C59" s="28"/>
      <c r="D59" s="30"/>
      <c r="E59" s="28"/>
      <c r="F59" s="36"/>
      <c r="G59" s="31"/>
      <c r="H59" s="31"/>
      <c r="I59" s="31"/>
      <c r="J59" s="31"/>
      <c r="K59" s="31"/>
      <c r="L59" s="31"/>
      <c r="M59" s="31"/>
      <c r="N59" s="38"/>
      <c r="O59" s="37"/>
      <c r="P59" s="32"/>
      <c r="Q59" s="38"/>
    </row>
    <row r="60" spans="1:17" s="3" customFormat="1" ht="18" customHeight="1">
      <c r="A60" s="35"/>
      <c r="B60" s="28"/>
      <c r="C60" s="28"/>
      <c r="D60" s="30"/>
      <c r="E60" s="28"/>
      <c r="F60" s="36"/>
      <c r="G60" s="31"/>
      <c r="H60" s="31"/>
      <c r="I60" s="31"/>
      <c r="J60" s="31"/>
      <c r="K60" s="31"/>
      <c r="L60" s="31"/>
      <c r="M60" s="31"/>
      <c r="N60" s="38"/>
      <c r="O60" s="37"/>
      <c r="P60" s="32"/>
      <c r="Q60" s="38"/>
    </row>
    <row r="61" spans="1:17" s="3" customFormat="1" ht="18" customHeight="1">
      <c r="A61" s="35"/>
      <c r="B61" s="28"/>
      <c r="C61" s="28"/>
      <c r="D61" s="30"/>
      <c r="E61" s="28"/>
      <c r="F61" s="36"/>
      <c r="G61" s="31"/>
      <c r="H61" s="31"/>
      <c r="I61" s="31"/>
      <c r="J61" s="31"/>
      <c r="K61" s="31"/>
      <c r="L61" s="31"/>
      <c r="M61" s="31"/>
      <c r="N61" s="38"/>
      <c r="O61" s="37"/>
      <c r="P61" s="32"/>
      <c r="Q61" s="38"/>
    </row>
    <row r="62" spans="1:17" s="3" customFormat="1" ht="18" customHeight="1">
      <c r="A62" s="35"/>
      <c r="B62" s="28"/>
      <c r="C62" s="28"/>
      <c r="D62" s="30"/>
      <c r="E62" s="28"/>
      <c r="F62" s="36"/>
      <c r="G62" s="31"/>
      <c r="H62" s="31"/>
      <c r="I62" s="31"/>
      <c r="J62" s="31"/>
      <c r="K62" s="31"/>
      <c r="L62" s="31"/>
      <c r="M62" s="31"/>
      <c r="N62" s="38"/>
      <c r="O62" s="37"/>
      <c r="P62" s="32"/>
      <c r="Q62" s="38"/>
    </row>
    <row r="63" ht="15.75">
      <c r="A63" s="1" t="s">
        <v>0</v>
      </c>
    </row>
    <row r="64" ht="15.75">
      <c r="A64" s="1" t="s">
        <v>1</v>
      </c>
    </row>
    <row r="66" spans="1:17" ht="18.75">
      <c r="A66" s="273" t="s">
        <v>2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</row>
    <row r="67" spans="1:17" ht="18.75">
      <c r="A67" s="273" t="s">
        <v>193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</row>
    <row r="68" spans="1:17" ht="18.75">
      <c r="A68" s="273" t="s">
        <v>17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</row>
    <row r="69" spans="1:7" ht="19.5">
      <c r="A69" s="4"/>
      <c r="B69" s="4"/>
      <c r="C69" s="14"/>
      <c r="D69" s="4"/>
      <c r="E69" s="4"/>
      <c r="F69" s="4"/>
      <c r="G69" s="10"/>
    </row>
    <row r="70" spans="1:17" ht="31.5" customHeight="1">
      <c r="A70" s="276" t="s">
        <v>3</v>
      </c>
      <c r="B70" s="288" t="s">
        <v>13</v>
      </c>
      <c r="C70" s="290" t="s">
        <v>4</v>
      </c>
      <c r="D70" s="288" t="s">
        <v>5</v>
      </c>
      <c r="E70" s="288" t="s">
        <v>6</v>
      </c>
      <c r="F70" s="293" t="s">
        <v>14</v>
      </c>
      <c r="G70" s="296" t="s">
        <v>7</v>
      </c>
      <c r="H70" s="296"/>
      <c r="I70" s="296" t="s">
        <v>8</v>
      </c>
      <c r="J70" s="296"/>
      <c r="K70" s="296" t="s">
        <v>9</v>
      </c>
      <c r="L70" s="296"/>
      <c r="M70" s="5" t="s">
        <v>10</v>
      </c>
      <c r="N70" s="259" t="s">
        <v>25</v>
      </c>
      <c r="O70" s="271" t="s">
        <v>43</v>
      </c>
      <c r="P70" s="305" t="s">
        <v>26</v>
      </c>
      <c r="Q70" s="257" t="s">
        <v>32</v>
      </c>
    </row>
    <row r="71" spans="1:17" ht="31.5">
      <c r="A71" s="287"/>
      <c r="B71" s="289"/>
      <c r="C71" s="291"/>
      <c r="D71" s="295"/>
      <c r="E71" s="295"/>
      <c r="F71" s="294"/>
      <c r="G71" s="5" t="s">
        <v>11</v>
      </c>
      <c r="H71" s="5" t="s">
        <v>12</v>
      </c>
      <c r="I71" s="5" t="s">
        <v>11</v>
      </c>
      <c r="J71" s="5" t="s">
        <v>12</v>
      </c>
      <c r="K71" s="5" t="s">
        <v>11</v>
      </c>
      <c r="L71" s="5" t="s">
        <v>12</v>
      </c>
      <c r="M71" s="5" t="s">
        <v>11</v>
      </c>
      <c r="N71" s="260"/>
      <c r="O71" s="272"/>
      <c r="P71" s="306"/>
      <c r="Q71" s="268"/>
    </row>
    <row r="72" spans="1:17" ht="16.5" customHeight="1">
      <c r="A72" s="208">
        <v>1</v>
      </c>
      <c r="B72" s="208">
        <v>3</v>
      </c>
      <c r="C72" s="281" t="s">
        <v>66</v>
      </c>
      <c r="D72" s="282">
        <v>37705</v>
      </c>
      <c r="E72" s="283" t="s">
        <v>53</v>
      </c>
      <c r="F72" s="21" t="s">
        <v>14</v>
      </c>
      <c r="G72" s="8">
        <v>8.5</v>
      </c>
      <c r="H72" s="8">
        <v>9.1</v>
      </c>
      <c r="I72" s="8">
        <v>8.8</v>
      </c>
      <c r="J72" s="8">
        <v>9.1</v>
      </c>
      <c r="K72" s="8">
        <v>9</v>
      </c>
      <c r="L72" s="8">
        <v>9</v>
      </c>
      <c r="M72" s="8">
        <v>8.6</v>
      </c>
      <c r="N72" s="48">
        <f>SUM(G72:M72)</f>
        <v>62.1</v>
      </c>
      <c r="O72" s="229">
        <f>N72+N73</f>
        <v>125.6</v>
      </c>
      <c r="P72" s="259">
        <f>N72+N73*2</f>
        <v>189.1</v>
      </c>
      <c r="Q72" s="208">
        <f>RANK(P72,$P$72:$P$115,0)</f>
        <v>18</v>
      </c>
    </row>
    <row r="73" spans="1:17" ht="15.75">
      <c r="A73" s="226"/>
      <c r="B73" s="226"/>
      <c r="C73" s="274"/>
      <c r="D73" s="275"/>
      <c r="E73" s="265"/>
      <c r="F73" s="39" t="s">
        <v>18</v>
      </c>
      <c r="G73" s="140">
        <v>7.8</v>
      </c>
      <c r="H73" s="140">
        <v>9.3</v>
      </c>
      <c r="I73" s="140">
        <v>9.1</v>
      </c>
      <c r="J73" s="140">
        <v>9.1</v>
      </c>
      <c r="K73" s="140">
        <v>9.4</v>
      </c>
      <c r="L73" s="140">
        <v>9.1</v>
      </c>
      <c r="M73" s="140">
        <v>9.7</v>
      </c>
      <c r="N73" s="107">
        <f aca="true" t="shared" si="1" ref="N73:N93">SUM(G73:M73)</f>
        <v>63.5</v>
      </c>
      <c r="O73" s="209"/>
      <c r="P73" s="266"/>
      <c r="Q73" s="226"/>
    </row>
    <row r="74" spans="1:17" ht="16.5" customHeight="1">
      <c r="A74" s="208">
        <v>2</v>
      </c>
      <c r="B74" s="208">
        <v>25</v>
      </c>
      <c r="C74" s="281" t="s">
        <v>67</v>
      </c>
      <c r="D74" s="282">
        <v>37622</v>
      </c>
      <c r="E74" s="283" t="s">
        <v>68</v>
      </c>
      <c r="F74" s="106" t="s">
        <v>14</v>
      </c>
      <c r="G74" s="8">
        <v>8.6</v>
      </c>
      <c r="H74" s="8">
        <v>8.7</v>
      </c>
      <c r="I74" s="8">
        <v>8.6</v>
      </c>
      <c r="J74" s="8">
        <v>8.8</v>
      </c>
      <c r="K74" s="8">
        <v>8.9</v>
      </c>
      <c r="L74" s="8">
        <v>8.9</v>
      </c>
      <c r="M74" s="8">
        <v>8.7</v>
      </c>
      <c r="N74" s="103">
        <f t="shared" si="1"/>
        <v>61.2</v>
      </c>
      <c r="O74" s="229">
        <f>N74+N75</f>
        <v>125.9</v>
      </c>
      <c r="P74" s="259">
        <f>N74+N75*2</f>
        <v>190.60000000000002</v>
      </c>
      <c r="Q74" s="208">
        <f>RANK(P74,$P$72:$P$115,0)</f>
        <v>16</v>
      </c>
    </row>
    <row r="75" spans="1:17" ht="15.75">
      <c r="A75" s="199"/>
      <c r="B75" s="199"/>
      <c r="C75" s="201"/>
      <c r="D75" s="203"/>
      <c r="E75" s="205"/>
      <c r="F75" s="113" t="s">
        <v>18</v>
      </c>
      <c r="G75" s="94">
        <v>8.7</v>
      </c>
      <c r="H75" s="94">
        <v>9.3</v>
      </c>
      <c r="I75" s="94">
        <v>8.5</v>
      </c>
      <c r="J75" s="94">
        <v>9.2</v>
      </c>
      <c r="K75" s="94">
        <v>9.5</v>
      </c>
      <c r="L75" s="94">
        <v>9.7</v>
      </c>
      <c r="M75" s="94">
        <v>9.8</v>
      </c>
      <c r="N75" s="102">
        <f t="shared" si="1"/>
        <v>64.7</v>
      </c>
      <c r="O75" s="230"/>
      <c r="P75" s="260"/>
      <c r="Q75" s="199"/>
    </row>
    <row r="76" spans="1:17" ht="15.75">
      <c r="A76" s="225">
        <v>3</v>
      </c>
      <c r="B76" s="225">
        <v>29</v>
      </c>
      <c r="C76" s="246" t="s">
        <v>34</v>
      </c>
      <c r="D76" s="247">
        <v>37949</v>
      </c>
      <c r="E76" s="248" t="s">
        <v>42</v>
      </c>
      <c r="F76" s="71" t="s">
        <v>14</v>
      </c>
      <c r="G76" s="69">
        <v>9.2</v>
      </c>
      <c r="H76" s="69">
        <v>9.2</v>
      </c>
      <c r="I76" s="69">
        <v>9.1</v>
      </c>
      <c r="J76" s="69">
        <v>9.2</v>
      </c>
      <c r="K76" s="69">
        <v>9.2</v>
      </c>
      <c r="L76" s="69">
        <v>9.4</v>
      </c>
      <c r="M76" s="69">
        <v>9.1</v>
      </c>
      <c r="N76" s="105">
        <f t="shared" si="1"/>
        <v>64.4</v>
      </c>
      <c r="O76" s="209">
        <f>N76+N77</f>
        <v>132.3</v>
      </c>
      <c r="P76" s="266">
        <f>N76+N77*2</f>
        <v>200.20000000000002</v>
      </c>
      <c r="Q76" s="227">
        <f>RANK(P76,$P$72:$P$115,0)</f>
        <v>4</v>
      </c>
    </row>
    <row r="77" spans="1:17" ht="15.75">
      <c r="A77" s="226"/>
      <c r="B77" s="226"/>
      <c r="C77" s="274"/>
      <c r="D77" s="275"/>
      <c r="E77" s="265"/>
      <c r="F77" s="39" t="s">
        <v>18</v>
      </c>
      <c r="G77" s="45">
        <v>9.6</v>
      </c>
      <c r="H77" s="45">
        <v>9.5</v>
      </c>
      <c r="I77" s="45">
        <v>9.4</v>
      </c>
      <c r="J77" s="45">
        <v>9.7</v>
      </c>
      <c r="K77" s="45">
        <v>9.9</v>
      </c>
      <c r="L77" s="45">
        <v>9.8</v>
      </c>
      <c r="M77" s="45">
        <v>10</v>
      </c>
      <c r="N77" s="107">
        <f t="shared" si="1"/>
        <v>67.9</v>
      </c>
      <c r="O77" s="209"/>
      <c r="P77" s="266"/>
      <c r="Q77" s="228"/>
    </row>
    <row r="78" spans="1:17" ht="15.75">
      <c r="A78" s="219">
        <v>4</v>
      </c>
      <c r="B78" s="219">
        <v>32</v>
      </c>
      <c r="C78" s="261" t="s">
        <v>69</v>
      </c>
      <c r="D78" s="286">
        <v>37709</v>
      </c>
      <c r="E78" s="264" t="s">
        <v>68</v>
      </c>
      <c r="F78" s="42" t="s">
        <v>14</v>
      </c>
      <c r="G78" s="44">
        <v>8.7</v>
      </c>
      <c r="H78" s="44">
        <v>8.6</v>
      </c>
      <c r="I78" s="44">
        <v>8.5</v>
      </c>
      <c r="J78" s="44">
        <v>8.9</v>
      </c>
      <c r="K78" s="44">
        <v>8.7</v>
      </c>
      <c r="L78" s="44">
        <v>8.8</v>
      </c>
      <c r="M78" s="44">
        <v>8.6</v>
      </c>
      <c r="N78" s="111">
        <f t="shared" si="1"/>
        <v>60.79999999999999</v>
      </c>
      <c r="O78" s="229">
        <f>N78+N79</f>
        <v>125.39999999999998</v>
      </c>
      <c r="P78" s="259">
        <f>N78+N79*2</f>
        <v>189.99999999999997</v>
      </c>
      <c r="Q78" s="208">
        <f>RANK(P78,$P$72:$P$115,0)</f>
        <v>17</v>
      </c>
    </row>
    <row r="79" spans="1:17" ht="15.75">
      <c r="A79" s="220"/>
      <c r="B79" s="220"/>
      <c r="C79" s="239"/>
      <c r="D79" s="241"/>
      <c r="E79" s="243"/>
      <c r="F79" s="104" t="s">
        <v>18</v>
      </c>
      <c r="G79" s="41">
        <v>9.2</v>
      </c>
      <c r="H79" s="41">
        <v>9.1</v>
      </c>
      <c r="I79" s="41">
        <v>8.7</v>
      </c>
      <c r="J79" s="41">
        <v>9.5</v>
      </c>
      <c r="K79" s="41">
        <v>9.2</v>
      </c>
      <c r="L79" s="41">
        <v>9.3</v>
      </c>
      <c r="M79" s="41">
        <v>9.6</v>
      </c>
      <c r="N79" s="101">
        <f t="shared" si="1"/>
        <v>64.6</v>
      </c>
      <c r="O79" s="230"/>
      <c r="P79" s="260"/>
      <c r="Q79" s="199"/>
    </row>
    <row r="80" spans="1:17" ht="15.75">
      <c r="A80" s="254">
        <v>5</v>
      </c>
      <c r="B80" s="254">
        <v>47</v>
      </c>
      <c r="C80" s="262" t="s">
        <v>70</v>
      </c>
      <c r="D80" s="250">
        <v>37736</v>
      </c>
      <c r="E80" s="252" t="s">
        <v>71</v>
      </c>
      <c r="F80" s="70" t="s">
        <v>14</v>
      </c>
      <c r="G80" s="96">
        <v>9.2</v>
      </c>
      <c r="H80" s="96">
        <v>9.3</v>
      </c>
      <c r="I80" s="96">
        <v>9.1</v>
      </c>
      <c r="J80" s="96">
        <v>9.4</v>
      </c>
      <c r="K80" s="96">
        <v>9.2</v>
      </c>
      <c r="L80" s="96">
        <v>9.4</v>
      </c>
      <c r="M80" s="96">
        <v>9.1</v>
      </c>
      <c r="N80" s="108">
        <f t="shared" si="1"/>
        <v>64.7</v>
      </c>
      <c r="O80" s="209">
        <f>N80+N81</f>
        <v>131.4</v>
      </c>
      <c r="P80" s="266">
        <f>N80+N81*2</f>
        <v>198.10000000000002</v>
      </c>
      <c r="Q80" s="254">
        <f>RANK(P80,$P$72:$P$115,0)</f>
        <v>5</v>
      </c>
    </row>
    <row r="81" spans="1:17" ht="15.75">
      <c r="A81" s="249"/>
      <c r="B81" s="249"/>
      <c r="C81" s="263"/>
      <c r="D81" s="251"/>
      <c r="E81" s="253"/>
      <c r="F81" s="97" t="s">
        <v>18</v>
      </c>
      <c r="G81" s="98">
        <v>9.7</v>
      </c>
      <c r="H81" s="98">
        <v>8.9</v>
      </c>
      <c r="I81" s="98">
        <v>9.5</v>
      </c>
      <c r="J81" s="98">
        <v>9.7</v>
      </c>
      <c r="K81" s="98">
        <v>9.6</v>
      </c>
      <c r="L81" s="98">
        <v>10</v>
      </c>
      <c r="M81" s="98">
        <v>9.3</v>
      </c>
      <c r="N81" s="116">
        <f t="shared" si="1"/>
        <v>66.7</v>
      </c>
      <c r="O81" s="209"/>
      <c r="P81" s="266"/>
      <c r="Q81" s="249"/>
    </row>
    <row r="82" spans="1:17" ht="15.75">
      <c r="A82" s="208">
        <v>6</v>
      </c>
      <c r="B82" s="208">
        <v>57</v>
      </c>
      <c r="C82" s="281" t="s">
        <v>72</v>
      </c>
      <c r="D82" s="282">
        <v>37870</v>
      </c>
      <c r="E82" s="283" t="s">
        <v>40</v>
      </c>
      <c r="F82" s="106" t="s">
        <v>14</v>
      </c>
      <c r="G82" s="95">
        <v>8.7</v>
      </c>
      <c r="H82" s="95">
        <v>9.1</v>
      </c>
      <c r="I82" s="95">
        <v>8.8</v>
      </c>
      <c r="J82" s="95">
        <v>9</v>
      </c>
      <c r="K82" s="95">
        <v>9</v>
      </c>
      <c r="L82" s="95">
        <v>9</v>
      </c>
      <c r="M82" s="95">
        <v>8.9</v>
      </c>
      <c r="N82" s="103">
        <f t="shared" si="1"/>
        <v>62.49999999999999</v>
      </c>
      <c r="O82" s="229">
        <f aca="true" t="shared" si="2" ref="O82:O92">N82+N83</f>
        <v>126.9</v>
      </c>
      <c r="P82" s="259">
        <f aca="true" t="shared" si="3" ref="P82:P92">N82+N83*2</f>
        <v>191.3</v>
      </c>
      <c r="Q82" s="208">
        <f>RANK(P82,$P$72:$P$115,0)</f>
        <v>15</v>
      </c>
    </row>
    <row r="83" spans="1:17" ht="15.75">
      <c r="A83" s="199"/>
      <c r="B83" s="199"/>
      <c r="C83" s="201"/>
      <c r="D83" s="203"/>
      <c r="E83" s="205"/>
      <c r="F83" s="113" t="s">
        <v>18</v>
      </c>
      <c r="G83" s="12">
        <v>8</v>
      </c>
      <c r="H83" s="12">
        <v>8.5</v>
      </c>
      <c r="I83" s="12">
        <v>9.5</v>
      </c>
      <c r="J83" s="12">
        <v>9.4</v>
      </c>
      <c r="K83" s="12">
        <v>9.3</v>
      </c>
      <c r="L83" s="12">
        <v>9.9</v>
      </c>
      <c r="M83" s="12">
        <v>9.8</v>
      </c>
      <c r="N83" s="102">
        <f t="shared" si="1"/>
        <v>64.4</v>
      </c>
      <c r="O83" s="230"/>
      <c r="P83" s="260"/>
      <c r="Q83" s="199"/>
    </row>
    <row r="84" spans="1:17" ht="15.75">
      <c r="A84" s="225">
        <v>7</v>
      </c>
      <c r="B84" s="225">
        <v>58</v>
      </c>
      <c r="C84" s="246" t="s">
        <v>73</v>
      </c>
      <c r="D84" s="292">
        <v>37752</v>
      </c>
      <c r="E84" s="248" t="s">
        <v>38</v>
      </c>
      <c r="F84" s="71" t="s">
        <v>14</v>
      </c>
      <c r="G84" s="69">
        <v>9.3</v>
      </c>
      <c r="H84" s="69">
        <v>9</v>
      </c>
      <c r="I84" s="69">
        <v>8.8</v>
      </c>
      <c r="J84" s="69">
        <v>8.9</v>
      </c>
      <c r="K84" s="69">
        <v>9.2</v>
      </c>
      <c r="L84" s="69">
        <v>9.1</v>
      </c>
      <c r="M84" s="69">
        <v>9</v>
      </c>
      <c r="N84" s="105">
        <f t="shared" si="1"/>
        <v>63.300000000000004</v>
      </c>
      <c r="O84" s="209">
        <f t="shared" si="2"/>
        <v>127.80000000000001</v>
      </c>
      <c r="P84" s="266">
        <f t="shared" si="3"/>
        <v>192.3</v>
      </c>
      <c r="Q84" s="225">
        <f>RANK(P84,$P$72:$P$115,0)</f>
        <v>14</v>
      </c>
    </row>
    <row r="85" spans="1:17" ht="15.75">
      <c r="A85" s="226"/>
      <c r="B85" s="226"/>
      <c r="C85" s="274"/>
      <c r="D85" s="275"/>
      <c r="E85" s="265"/>
      <c r="F85" s="39" t="s">
        <v>18</v>
      </c>
      <c r="G85" s="45">
        <v>9.2</v>
      </c>
      <c r="H85" s="45">
        <v>8.7</v>
      </c>
      <c r="I85" s="45">
        <v>9.2</v>
      </c>
      <c r="J85" s="45">
        <v>9.3</v>
      </c>
      <c r="K85" s="45">
        <v>9.8</v>
      </c>
      <c r="L85" s="45">
        <v>9.5</v>
      </c>
      <c r="M85" s="45">
        <v>8.8</v>
      </c>
      <c r="N85" s="107">
        <f t="shared" si="1"/>
        <v>64.5</v>
      </c>
      <c r="O85" s="209"/>
      <c r="P85" s="266"/>
      <c r="Q85" s="226"/>
    </row>
    <row r="86" spans="1:17" ht="15.75">
      <c r="A86" s="219">
        <v>8</v>
      </c>
      <c r="B86" s="219">
        <v>62</v>
      </c>
      <c r="C86" s="261" t="s">
        <v>74</v>
      </c>
      <c r="D86" s="319">
        <v>37914</v>
      </c>
      <c r="E86" s="264" t="s">
        <v>38</v>
      </c>
      <c r="F86" s="106" t="s">
        <v>14</v>
      </c>
      <c r="G86" s="44">
        <v>9.3</v>
      </c>
      <c r="H86" s="44">
        <v>9.5</v>
      </c>
      <c r="I86" s="44">
        <v>9.4</v>
      </c>
      <c r="J86" s="44">
        <v>9.5</v>
      </c>
      <c r="K86" s="44">
        <v>9.2</v>
      </c>
      <c r="L86" s="44">
        <v>9.5</v>
      </c>
      <c r="M86" s="44">
        <v>9.2</v>
      </c>
      <c r="N86" s="111">
        <f t="shared" si="1"/>
        <v>65.60000000000001</v>
      </c>
      <c r="O86" s="229">
        <f t="shared" si="2"/>
        <v>134.4</v>
      </c>
      <c r="P86" s="259">
        <f t="shared" si="3"/>
        <v>203.2</v>
      </c>
      <c r="Q86" s="221">
        <f>RANK(P86,$P$72:$P$115,0)</f>
        <v>2</v>
      </c>
    </row>
    <row r="87" spans="1:17" ht="15.75">
      <c r="A87" s="220"/>
      <c r="B87" s="220"/>
      <c r="C87" s="239"/>
      <c r="D87" s="241"/>
      <c r="E87" s="243"/>
      <c r="F87" s="113" t="s">
        <v>18</v>
      </c>
      <c r="G87" s="41">
        <v>9.6</v>
      </c>
      <c r="H87" s="41">
        <v>9.6</v>
      </c>
      <c r="I87" s="41">
        <v>9.7</v>
      </c>
      <c r="J87" s="41">
        <v>9.9</v>
      </c>
      <c r="K87" s="41">
        <v>10</v>
      </c>
      <c r="L87" s="41">
        <v>10</v>
      </c>
      <c r="M87" s="41">
        <v>10</v>
      </c>
      <c r="N87" s="101">
        <f t="shared" si="1"/>
        <v>68.8</v>
      </c>
      <c r="O87" s="230"/>
      <c r="P87" s="260"/>
      <c r="Q87" s="207"/>
    </row>
    <row r="88" spans="1:17" ht="15.75">
      <c r="A88" s="254">
        <v>9</v>
      </c>
      <c r="B88" s="254">
        <v>68</v>
      </c>
      <c r="C88" s="262" t="s">
        <v>94</v>
      </c>
      <c r="D88" s="318">
        <v>37686</v>
      </c>
      <c r="E88" s="252" t="s">
        <v>55</v>
      </c>
      <c r="F88" s="71" t="s">
        <v>14</v>
      </c>
      <c r="G88" s="96">
        <v>8.7</v>
      </c>
      <c r="H88" s="96">
        <v>8.7</v>
      </c>
      <c r="I88" s="96">
        <v>8.8</v>
      </c>
      <c r="J88" s="96">
        <v>9</v>
      </c>
      <c r="K88" s="96">
        <v>9</v>
      </c>
      <c r="L88" s="96">
        <v>9.2</v>
      </c>
      <c r="M88" s="96">
        <v>9</v>
      </c>
      <c r="N88" s="108">
        <f t="shared" si="1"/>
        <v>62.400000000000006</v>
      </c>
      <c r="O88" s="209">
        <f t="shared" si="2"/>
        <v>125.5</v>
      </c>
      <c r="P88" s="266">
        <f t="shared" si="3"/>
        <v>188.60000000000002</v>
      </c>
      <c r="Q88" s="225">
        <f>RANK(P88,$P$72:$P$115,0)</f>
        <v>19</v>
      </c>
    </row>
    <row r="89" spans="1:17" ht="15.75">
      <c r="A89" s="249"/>
      <c r="B89" s="249"/>
      <c r="C89" s="263"/>
      <c r="D89" s="251"/>
      <c r="E89" s="253"/>
      <c r="F89" s="39" t="s">
        <v>18</v>
      </c>
      <c r="G89" s="98">
        <v>8</v>
      </c>
      <c r="H89" s="98">
        <v>8.4</v>
      </c>
      <c r="I89" s="98">
        <v>9</v>
      </c>
      <c r="J89" s="98">
        <v>9</v>
      </c>
      <c r="K89" s="98">
        <v>9.1</v>
      </c>
      <c r="L89" s="98">
        <v>9.6</v>
      </c>
      <c r="M89" s="98">
        <v>10</v>
      </c>
      <c r="N89" s="116">
        <f t="shared" si="1"/>
        <v>63.1</v>
      </c>
      <c r="O89" s="209"/>
      <c r="P89" s="266"/>
      <c r="Q89" s="226"/>
    </row>
    <row r="90" spans="1:17" ht="15.75">
      <c r="A90" s="219">
        <v>10</v>
      </c>
      <c r="B90" s="219">
        <v>69</v>
      </c>
      <c r="C90" s="261" t="s">
        <v>95</v>
      </c>
      <c r="D90" s="319">
        <v>37688</v>
      </c>
      <c r="E90" s="264" t="s">
        <v>55</v>
      </c>
      <c r="F90" s="106" t="s">
        <v>14</v>
      </c>
      <c r="G90" s="95">
        <v>8.7</v>
      </c>
      <c r="H90" s="95">
        <v>8.6</v>
      </c>
      <c r="I90" s="95">
        <v>8.8</v>
      </c>
      <c r="J90" s="95">
        <v>8.4</v>
      </c>
      <c r="K90" s="95">
        <v>8.4</v>
      </c>
      <c r="L90" s="95">
        <v>9</v>
      </c>
      <c r="M90" s="95">
        <v>9</v>
      </c>
      <c r="N90" s="111">
        <f t="shared" si="1"/>
        <v>60.9</v>
      </c>
      <c r="O90" s="229">
        <f t="shared" si="2"/>
        <v>122.6</v>
      </c>
      <c r="P90" s="259">
        <f t="shared" si="3"/>
        <v>184.3</v>
      </c>
      <c r="Q90" s="208">
        <f>RANK(P90,$P$72:$P$115,0)</f>
        <v>20</v>
      </c>
    </row>
    <row r="91" spans="1:17" ht="15.75">
      <c r="A91" s="220"/>
      <c r="B91" s="220"/>
      <c r="C91" s="239"/>
      <c r="D91" s="241"/>
      <c r="E91" s="243"/>
      <c r="F91" s="113" t="s">
        <v>18</v>
      </c>
      <c r="G91" s="12">
        <v>8</v>
      </c>
      <c r="H91" s="12">
        <v>8.1</v>
      </c>
      <c r="I91" s="12">
        <v>8.9</v>
      </c>
      <c r="J91" s="12">
        <v>8.6</v>
      </c>
      <c r="K91" s="12">
        <v>8.3</v>
      </c>
      <c r="L91" s="12">
        <v>10</v>
      </c>
      <c r="M91" s="12">
        <v>9.8</v>
      </c>
      <c r="N91" s="101">
        <f t="shared" si="1"/>
        <v>61.7</v>
      </c>
      <c r="O91" s="230"/>
      <c r="P91" s="260"/>
      <c r="Q91" s="199"/>
    </row>
    <row r="92" spans="1:17" ht="15.75">
      <c r="A92" s="225">
        <v>11</v>
      </c>
      <c r="B92" s="225">
        <v>76</v>
      </c>
      <c r="C92" s="246" t="s">
        <v>96</v>
      </c>
      <c r="D92" s="292">
        <v>37892</v>
      </c>
      <c r="E92" s="225" t="s">
        <v>53</v>
      </c>
      <c r="F92" s="71" t="s">
        <v>14</v>
      </c>
      <c r="G92" s="69">
        <v>8.1</v>
      </c>
      <c r="H92" s="69">
        <v>8.5</v>
      </c>
      <c r="I92" s="69">
        <v>8.4</v>
      </c>
      <c r="J92" s="69">
        <v>8.3</v>
      </c>
      <c r="K92" s="69">
        <v>8.1</v>
      </c>
      <c r="L92" s="69">
        <v>8</v>
      </c>
      <c r="M92" s="69">
        <v>7.7</v>
      </c>
      <c r="N92" s="108">
        <f t="shared" si="1"/>
        <v>57.1</v>
      </c>
      <c r="O92" s="209">
        <f t="shared" si="2"/>
        <v>116.9</v>
      </c>
      <c r="P92" s="266">
        <f t="shared" si="3"/>
        <v>176.7</v>
      </c>
      <c r="Q92" s="225">
        <f>RANK(P92,$P$72:$P$115,0)</f>
        <v>21</v>
      </c>
    </row>
    <row r="93" spans="1:17" ht="15.75">
      <c r="A93" s="226"/>
      <c r="B93" s="226"/>
      <c r="C93" s="274"/>
      <c r="D93" s="275"/>
      <c r="E93" s="226"/>
      <c r="F93" s="39" t="s">
        <v>18</v>
      </c>
      <c r="G93" s="45">
        <v>7.9</v>
      </c>
      <c r="H93" s="45">
        <v>9.1</v>
      </c>
      <c r="I93" s="45">
        <v>8.4</v>
      </c>
      <c r="J93" s="45">
        <v>8.1</v>
      </c>
      <c r="K93" s="45">
        <v>8.4</v>
      </c>
      <c r="L93" s="45">
        <v>8.2</v>
      </c>
      <c r="M93" s="45">
        <v>9.7</v>
      </c>
      <c r="N93" s="116">
        <f t="shared" si="1"/>
        <v>59.8</v>
      </c>
      <c r="O93" s="209"/>
      <c r="P93" s="266"/>
      <c r="Q93" s="226"/>
    </row>
    <row r="94" spans="1:17" ht="15.75">
      <c r="A94" s="208">
        <v>12</v>
      </c>
      <c r="B94" s="219">
        <v>80</v>
      </c>
      <c r="C94" s="261" t="s">
        <v>89</v>
      </c>
      <c r="D94" s="319">
        <v>37661</v>
      </c>
      <c r="E94" s="264" t="s">
        <v>38</v>
      </c>
      <c r="F94" s="106" t="s">
        <v>14</v>
      </c>
      <c r="G94" s="44">
        <v>9.3</v>
      </c>
      <c r="H94" s="44">
        <v>9.3</v>
      </c>
      <c r="I94" s="44">
        <v>9.5</v>
      </c>
      <c r="J94" s="44">
        <v>9.4</v>
      </c>
      <c r="K94" s="44">
        <v>9.2</v>
      </c>
      <c r="L94" s="44">
        <v>9.1</v>
      </c>
      <c r="M94" s="44">
        <v>8.9</v>
      </c>
      <c r="N94" s="103">
        <f>SUM(G94:M94)</f>
        <v>64.7</v>
      </c>
      <c r="O94" s="229">
        <f>N94+N95</f>
        <v>131</v>
      </c>
      <c r="P94" s="259">
        <f>N94+N95*2</f>
        <v>197.3</v>
      </c>
      <c r="Q94" s="208">
        <f>RANK(P94,$P$72:$P$115,0)</f>
        <v>7</v>
      </c>
    </row>
    <row r="95" spans="1:17" ht="15.75">
      <c r="A95" s="226"/>
      <c r="B95" s="249"/>
      <c r="C95" s="263"/>
      <c r="D95" s="251"/>
      <c r="E95" s="253"/>
      <c r="F95" s="39" t="s">
        <v>18</v>
      </c>
      <c r="G95" s="98">
        <v>9.3</v>
      </c>
      <c r="H95" s="98">
        <v>9.1</v>
      </c>
      <c r="I95" s="98">
        <v>9.5</v>
      </c>
      <c r="J95" s="98">
        <v>9.6</v>
      </c>
      <c r="K95" s="98">
        <v>9.2</v>
      </c>
      <c r="L95" s="98">
        <v>9.8</v>
      </c>
      <c r="M95" s="98">
        <v>9.8</v>
      </c>
      <c r="N95" s="107">
        <f aca="true" t="shared" si="4" ref="N95:N110">SUM(G95:M95)</f>
        <v>66.3</v>
      </c>
      <c r="O95" s="209"/>
      <c r="P95" s="266"/>
      <c r="Q95" s="226"/>
    </row>
    <row r="96" spans="1:17" ht="15.75">
      <c r="A96" s="208">
        <v>13</v>
      </c>
      <c r="B96" s="219">
        <v>81</v>
      </c>
      <c r="C96" s="261" t="s">
        <v>90</v>
      </c>
      <c r="D96" s="319">
        <v>37663</v>
      </c>
      <c r="E96" s="264" t="s">
        <v>38</v>
      </c>
      <c r="F96" s="106" t="s">
        <v>14</v>
      </c>
      <c r="G96" s="95">
        <v>9.3</v>
      </c>
      <c r="H96" s="95">
        <v>9.3</v>
      </c>
      <c r="I96" s="95">
        <v>9.2</v>
      </c>
      <c r="J96" s="95">
        <v>9.2</v>
      </c>
      <c r="K96" s="95">
        <v>9</v>
      </c>
      <c r="L96" s="95">
        <v>9.2</v>
      </c>
      <c r="M96" s="95">
        <v>9.1</v>
      </c>
      <c r="N96" s="103">
        <f t="shared" si="4"/>
        <v>64.3</v>
      </c>
      <c r="O96" s="229">
        <f>N96+N97</f>
        <v>129.5</v>
      </c>
      <c r="P96" s="259">
        <f>N96+N97*2</f>
        <v>194.7</v>
      </c>
      <c r="Q96" s="208">
        <f>RANK(P96,$P$72:$P$115,0)</f>
        <v>13</v>
      </c>
    </row>
    <row r="97" spans="1:17" ht="15.75">
      <c r="A97" s="199"/>
      <c r="B97" s="220"/>
      <c r="C97" s="239"/>
      <c r="D97" s="241"/>
      <c r="E97" s="243"/>
      <c r="F97" s="113" t="s">
        <v>18</v>
      </c>
      <c r="G97" s="12">
        <v>9.6</v>
      </c>
      <c r="H97" s="12">
        <v>9.2</v>
      </c>
      <c r="I97" s="12">
        <v>9.1</v>
      </c>
      <c r="J97" s="12">
        <v>9</v>
      </c>
      <c r="K97" s="12">
        <v>9</v>
      </c>
      <c r="L97" s="12">
        <v>9.7</v>
      </c>
      <c r="M97" s="12">
        <v>9.6</v>
      </c>
      <c r="N97" s="102">
        <f t="shared" si="4"/>
        <v>65.19999999999999</v>
      </c>
      <c r="O97" s="230"/>
      <c r="P97" s="260"/>
      <c r="Q97" s="199"/>
    </row>
    <row r="98" spans="1:17" ht="15.75">
      <c r="A98" s="225">
        <v>14</v>
      </c>
      <c r="B98" s="225">
        <v>93</v>
      </c>
      <c r="C98" s="246" t="s">
        <v>97</v>
      </c>
      <c r="D98" s="247">
        <v>37680</v>
      </c>
      <c r="E98" s="248" t="s">
        <v>38</v>
      </c>
      <c r="F98" s="71" t="s">
        <v>14</v>
      </c>
      <c r="G98" s="69">
        <v>9.3</v>
      </c>
      <c r="H98" s="69">
        <v>9.4</v>
      </c>
      <c r="I98" s="69">
        <v>9.3</v>
      </c>
      <c r="J98" s="69">
        <v>9.4</v>
      </c>
      <c r="K98" s="69">
        <v>9.4</v>
      </c>
      <c r="L98" s="69">
        <v>9.5</v>
      </c>
      <c r="M98" s="69">
        <v>9.3</v>
      </c>
      <c r="N98" s="53">
        <f t="shared" si="4"/>
        <v>65.60000000000001</v>
      </c>
      <c r="O98" s="209">
        <f>N98+N99</f>
        <v>131.3</v>
      </c>
      <c r="P98" s="266">
        <f>N98+N99*2</f>
        <v>197</v>
      </c>
      <c r="Q98" s="225">
        <f>RANK(P98,$P$72:$P$115,0)</f>
        <v>10</v>
      </c>
    </row>
    <row r="99" spans="1:17" ht="15.75">
      <c r="A99" s="226"/>
      <c r="B99" s="226"/>
      <c r="C99" s="274"/>
      <c r="D99" s="275"/>
      <c r="E99" s="265"/>
      <c r="F99" s="39" t="s">
        <v>18</v>
      </c>
      <c r="G99" s="45">
        <v>9.5</v>
      </c>
      <c r="H99" s="45">
        <v>9.5</v>
      </c>
      <c r="I99" s="45">
        <v>9.1</v>
      </c>
      <c r="J99" s="45">
        <v>9.1</v>
      </c>
      <c r="K99" s="45">
        <v>9.2</v>
      </c>
      <c r="L99" s="45">
        <v>9.7</v>
      </c>
      <c r="M99" s="45">
        <v>9.6</v>
      </c>
      <c r="N99" s="107">
        <f t="shared" si="4"/>
        <v>65.7</v>
      </c>
      <c r="O99" s="209"/>
      <c r="P99" s="266"/>
      <c r="Q99" s="226"/>
    </row>
    <row r="100" spans="1:17" ht="15.75">
      <c r="A100" s="219">
        <v>15</v>
      </c>
      <c r="B100" s="219">
        <v>95</v>
      </c>
      <c r="C100" s="261" t="s">
        <v>98</v>
      </c>
      <c r="D100" s="286">
        <v>37891</v>
      </c>
      <c r="E100" s="264" t="s">
        <v>38</v>
      </c>
      <c r="F100" s="42" t="s">
        <v>14</v>
      </c>
      <c r="G100" s="44">
        <v>8.8</v>
      </c>
      <c r="H100" s="44">
        <v>9.1</v>
      </c>
      <c r="I100" s="44">
        <v>9.1</v>
      </c>
      <c r="J100" s="44">
        <v>9.3</v>
      </c>
      <c r="K100" s="44">
        <v>9</v>
      </c>
      <c r="L100" s="44">
        <v>9.1</v>
      </c>
      <c r="M100" s="44">
        <v>8.9</v>
      </c>
      <c r="N100" s="111">
        <f t="shared" si="4"/>
        <v>63.3</v>
      </c>
      <c r="O100" s="229">
        <f>N100+N101</f>
        <v>130.2</v>
      </c>
      <c r="P100" s="259">
        <f>N100+N101*2</f>
        <v>197.10000000000002</v>
      </c>
      <c r="Q100" s="208">
        <f>RANK(P100,$P$72:$P$115,0)</f>
        <v>9</v>
      </c>
    </row>
    <row r="101" spans="1:17" ht="15.75">
      <c r="A101" s="220"/>
      <c r="B101" s="220"/>
      <c r="C101" s="239"/>
      <c r="D101" s="241"/>
      <c r="E101" s="243"/>
      <c r="F101" s="104" t="s">
        <v>18</v>
      </c>
      <c r="G101" s="41">
        <v>8.8</v>
      </c>
      <c r="H101" s="41">
        <v>9.1</v>
      </c>
      <c r="I101" s="41">
        <v>9.6</v>
      </c>
      <c r="J101" s="41">
        <v>9.6</v>
      </c>
      <c r="K101" s="41">
        <v>10</v>
      </c>
      <c r="L101" s="41">
        <v>9.9</v>
      </c>
      <c r="M101" s="41">
        <v>9.9</v>
      </c>
      <c r="N101" s="101">
        <f t="shared" si="4"/>
        <v>66.9</v>
      </c>
      <c r="O101" s="230"/>
      <c r="P101" s="260"/>
      <c r="Q101" s="199"/>
    </row>
    <row r="102" spans="1:17" ht="15.75">
      <c r="A102" s="254">
        <v>16</v>
      </c>
      <c r="B102" s="254">
        <v>110</v>
      </c>
      <c r="C102" s="262" t="s">
        <v>162</v>
      </c>
      <c r="D102" s="250">
        <v>37955</v>
      </c>
      <c r="E102" s="252" t="s">
        <v>38</v>
      </c>
      <c r="F102" s="70" t="s">
        <v>14</v>
      </c>
      <c r="G102" s="96">
        <v>8.6</v>
      </c>
      <c r="H102" s="96">
        <v>8.9</v>
      </c>
      <c r="I102" s="96">
        <v>8.9</v>
      </c>
      <c r="J102" s="96">
        <v>9</v>
      </c>
      <c r="K102" s="96">
        <v>9.4</v>
      </c>
      <c r="L102" s="96">
        <v>9.1</v>
      </c>
      <c r="M102" s="96">
        <v>9.1</v>
      </c>
      <c r="N102" s="108">
        <f t="shared" si="4"/>
        <v>63</v>
      </c>
      <c r="O102" s="209">
        <f>N102+N103</f>
        <v>129.39999999999998</v>
      </c>
      <c r="P102" s="266">
        <f>N102+N103*2</f>
        <v>195.79999999999998</v>
      </c>
      <c r="Q102" s="225">
        <f>RANK(P102,$P$72:$P$115,0)</f>
        <v>12</v>
      </c>
    </row>
    <row r="103" spans="1:17" ht="15.75">
      <c r="A103" s="249"/>
      <c r="B103" s="249"/>
      <c r="C103" s="263"/>
      <c r="D103" s="251"/>
      <c r="E103" s="253"/>
      <c r="F103" s="97" t="s">
        <v>18</v>
      </c>
      <c r="G103" s="98">
        <v>8.8</v>
      </c>
      <c r="H103" s="98">
        <v>9.6</v>
      </c>
      <c r="I103" s="98">
        <v>9.3</v>
      </c>
      <c r="J103" s="98">
        <v>9.6</v>
      </c>
      <c r="K103" s="98">
        <v>9.8</v>
      </c>
      <c r="L103" s="98">
        <v>9.9</v>
      </c>
      <c r="M103" s="98">
        <v>9.4</v>
      </c>
      <c r="N103" s="116">
        <f t="shared" si="4"/>
        <v>66.39999999999999</v>
      </c>
      <c r="O103" s="209"/>
      <c r="P103" s="266"/>
      <c r="Q103" s="226"/>
    </row>
    <row r="104" spans="1:17" ht="15.75">
      <c r="A104" s="208">
        <v>17</v>
      </c>
      <c r="B104" s="208">
        <v>125</v>
      </c>
      <c r="C104" s="281" t="s">
        <v>170</v>
      </c>
      <c r="D104" s="282">
        <v>37648</v>
      </c>
      <c r="E104" s="283" t="s">
        <v>38</v>
      </c>
      <c r="F104" s="106" t="s">
        <v>14</v>
      </c>
      <c r="G104" s="95">
        <v>9.2</v>
      </c>
      <c r="H104" s="95">
        <v>9.2</v>
      </c>
      <c r="I104" s="95">
        <v>9.2</v>
      </c>
      <c r="J104" s="95">
        <v>9.2</v>
      </c>
      <c r="K104" s="95">
        <v>9.4</v>
      </c>
      <c r="L104" s="95">
        <v>9.2</v>
      </c>
      <c r="M104" s="95">
        <v>9.3</v>
      </c>
      <c r="N104" s="103">
        <f t="shared" si="4"/>
        <v>64.69999999999999</v>
      </c>
      <c r="O104" s="229">
        <f>N104+N105</f>
        <v>131</v>
      </c>
      <c r="P104" s="259">
        <f>N104+N105*2</f>
        <v>197.3</v>
      </c>
      <c r="Q104" s="208">
        <f>RANK(P104,$P$72:$P$115,0)</f>
        <v>7</v>
      </c>
    </row>
    <row r="105" spans="1:17" ht="15.75">
      <c r="A105" s="199"/>
      <c r="B105" s="199"/>
      <c r="C105" s="201"/>
      <c r="D105" s="203"/>
      <c r="E105" s="205"/>
      <c r="F105" s="113" t="s">
        <v>18</v>
      </c>
      <c r="G105" s="12">
        <v>9.3</v>
      </c>
      <c r="H105" s="12">
        <v>9.8</v>
      </c>
      <c r="I105" s="12">
        <v>9.4</v>
      </c>
      <c r="J105" s="12">
        <v>9.1</v>
      </c>
      <c r="K105" s="12">
        <v>9.5</v>
      </c>
      <c r="L105" s="12">
        <v>9.8</v>
      </c>
      <c r="M105" s="12">
        <v>9.4</v>
      </c>
      <c r="N105" s="102">
        <f t="shared" si="4"/>
        <v>66.30000000000001</v>
      </c>
      <c r="O105" s="230"/>
      <c r="P105" s="260"/>
      <c r="Q105" s="199"/>
    </row>
    <row r="106" spans="1:17" ht="15.75">
      <c r="A106" s="225">
        <v>18</v>
      </c>
      <c r="B106" s="225">
        <v>129</v>
      </c>
      <c r="C106" s="246" t="s">
        <v>171</v>
      </c>
      <c r="D106" s="292">
        <v>37968</v>
      </c>
      <c r="E106" s="248" t="s">
        <v>172</v>
      </c>
      <c r="F106" s="71" t="s">
        <v>14</v>
      </c>
      <c r="G106" s="69">
        <v>9.5</v>
      </c>
      <c r="H106" s="69">
        <v>9.5</v>
      </c>
      <c r="I106" s="69">
        <v>9.3</v>
      </c>
      <c r="J106" s="69">
        <v>9.6</v>
      </c>
      <c r="K106" s="69">
        <v>9.5</v>
      </c>
      <c r="L106" s="69">
        <v>9.7</v>
      </c>
      <c r="M106" s="69">
        <v>9.6</v>
      </c>
      <c r="N106" s="105">
        <f t="shared" si="4"/>
        <v>66.69999999999999</v>
      </c>
      <c r="O106" s="209">
        <f>N106+N107</f>
        <v>134</v>
      </c>
      <c r="P106" s="266">
        <f>N106+N107*2</f>
        <v>201.29999999999998</v>
      </c>
      <c r="Q106" s="227">
        <f>RANK(P106,$P$72:$P$115,0)</f>
        <v>3</v>
      </c>
    </row>
    <row r="107" spans="1:17" ht="15.75">
      <c r="A107" s="226"/>
      <c r="B107" s="226"/>
      <c r="C107" s="274"/>
      <c r="D107" s="275"/>
      <c r="E107" s="265"/>
      <c r="F107" s="39" t="s">
        <v>18</v>
      </c>
      <c r="G107" s="45">
        <v>9.6</v>
      </c>
      <c r="H107" s="45">
        <v>9.8</v>
      </c>
      <c r="I107" s="45">
        <v>8.7</v>
      </c>
      <c r="J107" s="45">
        <v>9.8</v>
      </c>
      <c r="K107" s="45">
        <v>9.6</v>
      </c>
      <c r="L107" s="45">
        <v>9.8</v>
      </c>
      <c r="M107" s="45">
        <v>10</v>
      </c>
      <c r="N107" s="107">
        <f t="shared" si="4"/>
        <v>67.3</v>
      </c>
      <c r="O107" s="209"/>
      <c r="P107" s="266"/>
      <c r="Q107" s="228"/>
    </row>
    <row r="108" spans="1:17" ht="15.75">
      <c r="A108" s="219">
        <v>19</v>
      </c>
      <c r="B108" s="219">
        <v>132</v>
      </c>
      <c r="C108" s="261" t="s">
        <v>185</v>
      </c>
      <c r="D108" s="319">
        <v>37887</v>
      </c>
      <c r="E108" s="264" t="s">
        <v>38</v>
      </c>
      <c r="F108" s="106" t="s">
        <v>14</v>
      </c>
      <c r="G108" s="44">
        <v>9.2</v>
      </c>
      <c r="H108" s="44">
        <v>9.1</v>
      </c>
      <c r="I108" s="44">
        <v>9.1</v>
      </c>
      <c r="J108" s="44">
        <v>9.2</v>
      </c>
      <c r="K108" s="44">
        <v>9.1</v>
      </c>
      <c r="L108" s="44">
        <v>9.2</v>
      </c>
      <c r="M108" s="44">
        <v>9.1</v>
      </c>
      <c r="N108" s="111">
        <f t="shared" si="4"/>
        <v>63.99999999999999</v>
      </c>
      <c r="O108" s="229">
        <f>N108+N109</f>
        <v>131</v>
      </c>
      <c r="P108" s="259">
        <f>N108+N109*2</f>
        <v>198</v>
      </c>
      <c r="Q108" s="208">
        <f>RANK(P108,$P$72:$P$115,0)</f>
        <v>6</v>
      </c>
    </row>
    <row r="109" spans="1:17" ht="15.75">
      <c r="A109" s="220"/>
      <c r="B109" s="220"/>
      <c r="C109" s="239"/>
      <c r="D109" s="241"/>
      <c r="E109" s="243"/>
      <c r="F109" s="113" t="s">
        <v>18</v>
      </c>
      <c r="G109" s="41">
        <v>9.8</v>
      </c>
      <c r="H109" s="41">
        <v>9.4</v>
      </c>
      <c r="I109" s="41">
        <v>9.9</v>
      </c>
      <c r="J109" s="41">
        <v>9.2</v>
      </c>
      <c r="K109" s="41">
        <v>9.4</v>
      </c>
      <c r="L109" s="41">
        <v>9.5</v>
      </c>
      <c r="M109" s="41">
        <v>9.8</v>
      </c>
      <c r="N109" s="101">
        <f t="shared" si="4"/>
        <v>67</v>
      </c>
      <c r="O109" s="230"/>
      <c r="P109" s="260"/>
      <c r="Q109" s="199"/>
    </row>
    <row r="110" spans="1:17" ht="15.75">
      <c r="A110" s="254">
        <v>20</v>
      </c>
      <c r="B110" s="254">
        <v>136</v>
      </c>
      <c r="C110" s="262" t="s">
        <v>190</v>
      </c>
      <c r="D110" s="318">
        <v>37642</v>
      </c>
      <c r="E110" s="252" t="s">
        <v>38</v>
      </c>
      <c r="F110" s="71" t="s">
        <v>14</v>
      </c>
      <c r="G110" s="96">
        <v>9.2</v>
      </c>
      <c r="H110" s="96">
        <v>9.2</v>
      </c>
      <c r="I110" s="96">
        <v>9.4</v>
      </c>
      <c r="J110" s="96">
        <v>9.4</v>
      </c>
      <c r="K110" s="96">
        <v>9.1</v>
      </c>
      <c r="L110" s="96">
        <v>9.1</v>
      </c>
      <c r="M110" s="96">
        <v>8.9</v>
      </c>
      <c r="N110" s="108">
        <f t="shared" si="4"/>
        <v>64.3</v>
      </c>
      <c r="O110" s="209">
        <f>N110+N111</f>
        <v>130.6</v>
      </c>
      <c r="P110" s="266">
        <f>N110+N111*2</f>
        <v>196.89999999999998</v>
      </c>
      <c r="Q110" s="225">
        <f>RANK(P110,$P$72:$P$115,0)</f>
        <v>11</v>
      </c>
    </row>
    <row r="111" spans="1:17" ht="15.75">
      <c r="A111" s="249"/>
      <c r="B111" s="249"/>
      <c r="C111" s="263"/>
      <c r="D111" s="251"/>
      <c r="E111" s="253"/>
      <c r="F111" s="39" t="s">
        <v>18</v>
      </c>
      <c r="G111" s="98">
        <v>9.2</v>
      </c>
      <c r="H111" s="98">
        <v>9.1</v>
      </c>
      <c r="I111" s="98">
        <v>9.7</v>
      </c>
      <c r="J111" s="98">
        <v>9.4</v>
      </c>
      <c r="K111" s="98">
        <v>9.8</v>
      </c>
      <c r="L111" s="98">
        <v>9.3</v>
      </c>
      <c r="M111" s="98">
        <v>9.8</v>
      </c>
      <c r="N111" s="116">
        <f>SUM(G111:M111)</f>
        <v>66.3</v>
      </c>
      <c r="O111" s="209"/>
      <c r="P111" s="266"/>
      <c r="Q111" s="226"/>
    </row>
    <row r="112" spans="1:17" ht="15.75">
      <c r="A112" s="219">
        <v>21</v>
      </c>
      <c r="B112" s="219">
        <v>139</v>
      </c>
      <c r="C112" s="261" t="s">
        <v>195</v>
      </c>
      <c r="D112" s="319">
        <v>37956</v>
      </c>
      <c r="E112" s="264" t="s">
        <v>38</v>
      </c>
      <c r="F112" s="106" t="s">
        <v>14</v>
      </c>
      <c r="G112" s="44">
        <v>9.3</v>
      </c>
      <c r="H112" s="44">
        <v>9.6</v>
      </c>
      <c r="I112" s="44">
        <v>9.4</v>
      </c>
      <c r="J112" s="44">
        <v>9.6</v>
      </c>
      <c r="K112" s="44">
        <v>9.3</v>
      </c>
      <c r="L112" s="44">
        <v>9.6</v>
      </c>
      <c r="M112" s="44">
        <v>9.4</v>
      </c>
      <c r="N112" s="111">
        <f>SUM(G112:M112)</f>
        <v>66.2</v>
      </c>
      <c r="O112" s="229">
        <f>N112+N113</f>
        <v>135.7</v>
      </c>
      <c r="P112" s="259">
        <f>N112+N113*2</f>
        <v>205.2</v>
      </c>
      <c r="Q112" s="221">
        <f>RANK(P112,$P$72:$P$115,0)</f>
        <v>1</v>
      </c>
    </row>
    <row r="113" spans="1:17" ht="15.75">
      <c r="A113" s="220"/>
      <c r="B113" s="220"/>
      <c r="C113" s="239"/>
      <c r="D113" s="241"/>
      <c r="E113" s="243"/>
      <c r="F113" s="113" t="s">
        <v>18</v>
      </c>
      <c r="G113" s="41">
        <v>9.9</v>
      </c>
      <c r="H113" s="41">
        <v>10</v>
      </c>
      <c r="I113" s="41">
        <v>10</v>
      </c>
      <c r="J113" s="41">
        <v>10</v>
      </c>
      <c r="K113" s="41">
        <v>9.8</v>
      </c>
      <c r="L113" s="41">
        <v>9.8</v>
      </c>
      <c r="M113" s="41">
        <v>10</v>
      </c>
      <c r="N113" s="101">
        <f>SUM(G113:M113)</f>
        <v>69.5</v>
      </c>
      <c r="O113" s="230"/>
      <c r="P113" s="260"/>
      <c r="Q113" s="207"/>
    </row>
    <row r="114" spans="1:17" ht="15.75">
      <c r="A114" s="311"/>
      <c r="B114" s="311"/>
      <c r="C114" s="332"/>
      <c r="D114" s="313"/>
      <c r="E114" s="311"/>
      <c r="F114" s="115"/>
      <c r="G114" s="16"/>
      <c r="H114" s="16"/>
      <c r="I114" s="16"/>
      <c r="J114" s="16"/>
      <c r="K114" s="16"/>
      <c r="L114" s="16"/>
      <c r="M114" s="16"/>
      <c r="N114" s="38"/>
      <c r="O114" s="311"/>
      <c r="P114" s="333"/>
      <c r="Q114" s="311"/>
    </row>
    <row r="115" spans="1:17" ht="15.75">
      <c r="A115" s="311"/>
      <c r="B115" s="311"/>
      <c r="C115" s="332"/>
      <c r="D115" s="313"/>
      <c r="E115" s="311"/>
      <c r="F115" s="115"/>
      <c r="G115" s="16"/>
      <c r="H115" s="16"/>
      <c r="I115" s="16"/>
      <c r="J115" s="16"/>
      <c r="K115" s="16"/>
      <c r="L115" s="16"/>
      <c r="M115" s="16"/>
      <c r="N115" s="38"/>
      <c r="O115" s="311"/>
      <c r="P115" s="333"/>
      <c r="Q115" s="311"/>
    </row>
    <row r="116" spans="1:17" ht="16.5">
      <c r="A116" s="58"/>
      <c r="B116" s="58"/>
      <c r="C116" s="59"/>
      <c r="D116" s="58"/>
      <c r="E116" s="58"/>
      <c r="F116" s="58"/>
      <c r="G116" s="16"/>
      <c r="H116" s="16"/>
      <c r="I116" s="16"/>
      <c r="J116" s="16"/>
      <c r="K116" s="16"/>
      <c r="L116" s="16"/>
      <c r="M116" s="16"/>
      <c r="N116" s="58"/>
      <c r="O116" s="17"/>
      <c r="P116" s="26"/>
      <c r="Q116" s="33"/>
    </row>
    <row r="117" spans="1:17" ht="16.5">
      <c r="A117" s="58"/>
      <c r="B117" s="58"/>
      <c r="C117" s="59"/>
      <c r="D117" s="58"/>
      <c r="E117" s="58"/>
      <c r="F117" s="58"/>
      <c r="G117" s="16"/>
      <c r="H117" s="16"/>
      <c r="I117" s="16"/>
      <c r="J117" s="16"/>
      <c r="K117" s="16"/>
      <c r="L117" s="16"/>
      <c r="M117" s="16"/>
      <c r="N117" s="58"/>
      <c r="O117" s="17"/>
      <c r="P117" s="26"/>
      <c r="Q117" s="33"/>
    </row>
    <row r="118" spans="1:17" ht="16.5">
      <c r="A118" s="58"/>
      <c r="B118" s="58"/>
      <c r="C118" s="59"/>
      <c r="D118" s="58"/>
      <c r="E118" s="58"/>
      <c r="F118" s="58"/>
      <c r="G118" s="16"/>
      <c r="H118" s="16"/>
      <c r="I118" s="16"/>
      <c r="J118" s="16"/>
      <c r="K118" s="16"/>
      <c r="L118" s="16"/>
      <c r="M118" s="16"/>
      <c r="N118" s="58"/>
      <c r="O118" s="17"/>
      <c r="P118" s="26"/>
      <c r="Q118" s="33"/>
    </row>
    <row r="119" spans="1:17" ht="16.5">
      <c r="A119" s="85"/>
      <c r="B119" s="85"/>
      <c r="C119" s="86"/>
      <c r="D119" s="85"/>
      <c r="E119" s="85"/>
      <c r="F119" s="85"/>
      <c r="G119" s="16"/>
      <c r="H119" s="16"/>
      <c r="I119" s="16"/>
      <c r="J119" s="16"/>
      <c r="K119" s="16"/>
      <c r="L119" s="16"/>
      <c r="M119" s="16"/>
      <c r="N119" s="85"/>
      <c r="O119" s="17"/>
      <c r="P119" s="26"/>
      <c r="Q119" s="33"/>
    </row>
    <row r="120" spans="1:17" ht="16.5">
      <c r="A120" s="85"/>
      <c r="B120" s="85"/>
      <c r="C120" s="86"/>
      <c r="D120" s="85"/>
      <c r="E120" s="85"/>
      <c r="F120" s="85"/>
      <c r="G120" s="16"/>
      <c r="H120" s="16"/>
      <c r="I120" s="16"/>
      <c r="J120" s="16"/>
      <c r="K120" s="16"/>
      <c r="L120" s="16"/>
      <c r="M120" s="16"/>
      <c r="N120" s="85"/>
      <c r="O120" s="17"/>
      <c r="P120" s="26"/>
      <c r="Q120" s="33"/>
    </row>
    <row r="121" spans="1:17" ht="16.5">
      <c r="A121" s="85"/>
      <c r="B121" s="85"/>
      <c r="C121" s="86"/>
      <c r="D121" s="85"/>
      <c r="E121" s="85"/>
      <c r="F121" s="85"/>
      <c r="G121" s="16"/>
      <c r="H121" s="16"/>
      <c r="I121" s="16"/>
      <c r="J121" s="16"/>
      <c r="K121" s="16"/>
      <c r="L121" s="16"/>
      <c r="M121" s="16"/>
      <c r="N121" s="85"/>
      <c r="O121" s="17"/>
      <c r="P121" s="26"/>
      <c r="Q121" s="33"/>
    </row>
    <row r="122" spans="1:17" ht="16.5">
      <c r="A122" s="85"/>
      <c r="B122" s="85"/>
      <c r="C122" s="86"/>
      <c r="D122" s="85"/>
      <c r="E122" s="85"/>
      <c r="F122" s="85"/>
      <c r="G122" s="16"/>
      <c r="H122" s="16"/>
      <c r="I122" s="16"/>
      <c r="J122" s="16"/>
      <c r="K122" s="16"/>
      <c r="L122" s="16"/>
      <c r="M122" s="16"/>
      <c r="N122" s="85"/>
      <c r="O122" s="17"/>
      <c r="P122" s="26"/>
      <c r="Q122" s="33"/>
    </row>
    <row r="123" spans="1:17" ht="16.5">
      <c r="A123" s="85"/>
      <c r="B123" s="85"/>
      <c r="C123" s="86"/>
      <c r="D123" s="85"/>
      <c r="E123" s="85"/>
      <c r="F123" s="85"/>
      <c r="G123" s="16"/>
      <c r="H123" s="16"/>
      <c r="I123" s="16"/>
      <c r="J123" s="16"/>
      <c r="K123" s="16"/>
      <c r="L123" s="16"/>
      <c r="M123" s="16"/>
      <c r="N123" s="85"/>
      <c r="O123" s="17"/>
      <c r="P123" s="26"/>
      <c r="Q123" s="33"/>
    </row>
    <row r="124" spans="1:17" ht="16.5">
      <c r="A124" s="85"/>
      <c r="B124" s="85"/>
      <c r="C124" s="86"/>
      <c r="D124" s="85"/>
      <c r="E124" s="85"/>
      <c r="F124" s="85"/>
      <c r="G124" s="16"/>
      <c r="H124" s="16"/>
      <c r="I124" s="16"/>
      <c r="J124" s="16"/>
      <c r="K124" s="16"/>
      <c r="L124" s="16"/>
      <c r="M124" s="16"/>
      <c r="N124" s="85"/>
      <c r="O124" s="17"/>
      <c r="P124" s="26"/>
      <c r="Q124" s="33"/>
    </row>
    <row r="125" spans="1:17" ht="16.5">
      <c r="A125" s="85"/>
      <c r="B125" s="85"/>
      <c r="C125" s="86"/>
      <c r="D125" s="85"/>
      <c r="E125" s="85"/>
      <c r="F125" s="85"/>
      <c r="G125" s="16"/>
      <c r="H125" s="16"/>
      <c r="I125" s="16"/>
      <c r="J125" s="16"/>
      <c r="K125" s="16"/>
      <c r="L125" s="16"/>
      <c r="M125" s="16"/>
      <c r="N125" s="85"/>
      <c r="O125" s="17"/>
      <c r="P125" s="26"/>
      <c r="Q125" s="33"/>
    </row>
    <row r="126" spans="1:17" ht="16.5">
      <c r="A126" s="85"/>
      <c r="B126" s="85"/>
      <c r="C126" s="86"/>
      <c r="D126" s="85"/>
      <c r="E126" s="85"/>
      <c r="F126" s="85"/>
      <c r="G126" s="16"/>
      <c r="H126" s="16"/>
      <c r="I126" s="16"/>
      <c r="J126" s="16"/>
      <c r="K126" s="16"/>
      <c r="L126" s="16"/>
      <c r="M126" s="16"/>
      <c r="N126" s="85"/>
      <c r="O126" s="17"/>
      <c r="P126" s="26"/>
      <c r="Q126" s="33"/>
    </row>
    <row r="127" spans="1:17" ht="16.5">
      <c r="A127" s="85"/>
      <c r="B127" s="85"/>
      <c r="C127" s="86"/>
      <c r="D127" s="85"/>
      <c r="E127" s="85"/>
      <c r="F127" s="85"/>
      <c r="G127" s="16"/>
      <c r="H127" s="16"/>
      <c r="I127" s="16"/>
      <c r="J127" s="16"/>
      <c r="K127" s="16"/>
      <c r="L127" s="16"/>
      <c r="M127" s="16"/>
      <c r="N127" s="85"/>
      <c r="O127" s="17"/>
      <c r="P127" s="26"/>
      <c r="Q127" s="33"/>
    </row>
    <row r="128" spans="1:17" ht="16.5">
      <c r="A128" s="85"/>
      <c r="B128" s="85"/>
      <c r="C128" s="86"/>
      <c r="D128" s="85"/>
      <c r="E128" s="85"/>
      <c r="F128" s="85"/>
      <c r="G128" s="16"/>
      <c r="H128" s="16"/>
      <c r="I128" s="16"/>
      <c r="J128" s="16"/>
      <c r="K128" s="16"/>
      <c r="L128" s="16"/>
      <c r="M128" s="16"/>
      <c r="N128" s="85"/>
      <c r="O128" s="17"/>
      <c r="P128" s="26"/>
      <c r="Q128" s="33"/>
    </row>
    <row r="129" spans="1:17" ht="16.5">
      <c r="A129" s="85"/>
      <c r="B129" s="85"/>
      <c r="C129" s="86"/>
      <c r="D129" s="85"/>
      <c r="E129" s="85"/>
      <c r="F129" s="85"/>
      <c r="G129" s="16"/>
      <c r="H129" s="16"/>
      <c r="I129" s="16"/>
      <c r="J129" s="16"/>
      <c r="K129" s="16"/>
      <c r="L129" s="16"/>
      <c r="M129" s="16"/>
      <c r="N129" s="85"/>
      <c r="O129" s="17"/>
      <c r="P129" s="26"/>
      <c r="Q129" s="33"/>
    </row>
    <row r="130" spans="1:17" ht="16.5">
      <c r="A130" s="85"/>
      <c r="B130" s="85"/>
      <c r="C130" s="86"/>
      <c r="D130" s="85"/>
      <c r="E130" s="85"/>
      <c r="F130" s="85"/>
      <c r="G130" s="16"/>
      <c r="H130" s="16"/>
      <c r="I130" s="16"/>
      <c r="J130" s="16"/>
      <c r="K130" s="16"/>
      <c r="L130" s="16"/>
      <c r="M130" s="16"/>
      <c r="N130" s="85"/>
      <c r="O130" s="17"/>
      <c r="P130" s="26"/>
      <c r="Q130" s="33"/>
    </row>
    <row r="131" spans="1:17" ht="16.5">
      <c r="A131" s="85"/>
      <c r="B131" s="85"/>
      <c r="C131" s="86"/>
      <c r="D131" s="85"/>
      <c r="E131" s="85"/>
      <c r="F131" s="85"/>
      <c r="G131" s="16"/>
      <c r="H131" s="16"/>
      <c r="I131" s="16"/>
      <c r="J131" s="16"/>
      <c r="K131" s="16"/>
      <c r="L131" s="16"/>
      <c r="M131" s="16"/>
      <c r="N131" s="85"/>
      <c r="O131" s="17"/>
      <c r="P131" s="26"/>
      <c r="Q131" s="33"/>
    </row>
    <row r="132" ht="15.75">
      <c r="A132" s="1" t="s">
        <v>0</v>
      </c>
    </row>
    <row r="133" ht="15.75">
      <c r="A133" s="1" t="s">
        <v>1</v>
      </c>
    </row>
    <row r="135" spans="1:17" ht="18.75">
      <c r="A135" s="273" t="s">
        <v>2</v>
      </c>
      <c r="B135" s="273"/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</row>
    <row r="136" spans="1:17" ht="18.75">
      <c r="A136" s="273" t="s">
        <v>193</v>
      </c>
      <c r="B136" s="273"/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</row>
    <row r="137" spans="1:17" ht="18.75">
      <c r="A137" s="273" t="s">
        <v>21</v>
      </c>
      <c r="B137" s="273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</row>
    <row r="138" spans="1:7" ht="19.5">
      <c r="A138" s="4"/>
      <c r="B138" s="4"/>
      <c r="C138" s="14"/>
      <c r="D138" s="4"/>
      <c r="E138" s="4"/>
      <c r="F138" s="4"/>
      <c r="G138" s="10"/>
    </row>
    <row r="139" spans="1:17" ht="31.5" customHeight="1">
      <c r="A139" s="276" t="s">
        <v>3</v>
      </c>
      <c r="B139" s="288" t="s">
        <v>13</v>
      </c>
      <c r="C139" s="290" t="s">
        <v>4</v>
      </c>
      <c r="D139" s="288" t="s">
        <v>5</v>
      </c>
      <c r="E139" s="288" t="s">
        <v>6</v>
      </c>
      <c r="F139" s="293" t="s">
        <v>14</v>
      </c>
      <c r="G139" s="296" t="s">
        <v>7</v>
      </c>
      <c r="H139" s="296"/>
      <c r="I139" s="296" t="s">
        <v>8</v>
      </c>
      <c r="J139" s="296"/>
      <c r="K139" s="296" t="s">
        <v>9</v>
      </c>
      <c r="L139" s="296"/>
      <c r="M139" s="5" t="s">
        <v>10</v>
      </c>
      <c r="N139" s="327" t="s">
        <v>25</v>
      </c>
      <c r="O139" s="271" t="s">
        <v>43</v>
      </c>
      <c r="P139" s="255" t="s">
        <v>26</v>
      </c>
      <c r="Q139" s="257" t="s">
        <v>32</v>
      </c>
    </row>
    <row r="140" spans="1:17" ht="31.5">
      <c r="A140" s="287"/>
      <c r="B140" s="289"/>
      <c r="C140" s="291"/>
      <c r="D140" s="295"/>
      <c r="E140" s="295"/>
      <c r="F140" s="294"/>
      <c r="G140" s="5" t="s">
        <v>11</v>
      </c>
      <c r="H140" s="5" t="s">
        <v>12</v>
      </c>
      <c r="I140" s="5" t="s">
        <v>11</v>
      </c>
      <c r="J140" s="5" t="s">
        <v>12</v>
      </c>
      <c r="K140" s="5" t="s">
        <v>11</v>
      </c>
      <c r="L140" s="5" t="s">
        <v>12</v>
      </c>
      <c r="M140" s="5" t="s">
        <v>11</v>
      </c>
      <c r="N140" s="328"/>
      <c r="O140" s="272"/>
      <c r="P140" s="307"/>
      <c r="Q140" s="268"/>
    </row>
    <row r="141" spans="1:17" ht="16.5" customHeight="1">
      <c r="A141" s="208">
        <v>1</v>
      </c>
      <c r="B141" s="208">
        <v>8</v>
      </c>
      <c r="C141" s="281" t="s">
        <v>75</v>
      </c>
      <c r="D141" s="282">
        <v>37702</v>
      </c>
      <c r="E141" s="283" t="s">
        <v>45</v>
      </c>
      <c r="F141" s="106" t="s">
        <v>14</v>
      </c>
      <c r="G141" s="8">
        <v>9.6</v>
      </c>
      <c r="H141" s="8">
        <v>9.8</v>
      </c>
      <c r="I141" s="8">
        <v>9.6</v>
      </c>
      <c r="J141" s="8">
        <v>9.7</v>
      </c>
      <c r="K141" s="8">
        <v>9.5</v>
      </c>
      <c r="L141" s="8">
        <v>9.7</v>
      </c>
      <c r="M141" s="8">
        <v>9.5</v>
      </c>
      <c r="N141" s="103">
        <f>SUM(G141:M141)</f>
        <v>67.4</v>
      </c>
      <c r="O141" s="229">
        <f>N141+N142</f>
        <v>136.10000000000002</v>
      </c>
      <c r="P141" s="259">
        <f>N141+N142*2</f>
        <v>204.8</v>
      </c>
      <c r="Q141" s="259">
        <f>RANK(P141,$P$141:$P$189,0)</f>
        <v>2</v>
      </c>
    </row>
    <row r="142" spans="1:17" ht="15.75">
      <c r="A142" s="199"/>
      <c r="B142" s="199"/>
      <c r="C142" s="201"/>
      <c r="D142" s="203"/>
      <c r="E142" s="205"/>
      <c r="F142" s="113" t="s">
        <v>194</v>
      </c>
      <c r="G142" s="94">
        <v>9.7</v>
      </c>
      <c r="H142" s="94">
        <v>10</v>
      </c>
      <c r="I142" s="94">
        <v>9.9</v>
      </c>
      <c r="J142" s="94">
        <v>9.9</v>
      </c>
      <c r="K142" s="94">
        <v>9.6</v>
      </c>
      <c r="L142" s="94">
        <v>9.7</v>
      </c>
      <c r="M142" s="94">
        <v>9.9</v>
      </c>
      <c r="N142" s="102">
        <f>SUM(G142:M142)</f>
        <v>68.7</v>
      </c>
      <c r="O142" s="230"/>
      <c r="P142" s="260"/>
      <c r="Q142" s="260"/>
    </row>
    <row r="143" spans="1:17" ht="16.5" customHeight="1">
      <c r="A143" s="225">
        <v>2</v>
      </c>
      <c r="B143" s="225">
        <v>11</v>
      </c>
      <c r="C143" s="246" t="s">
        <v>76</v>
      </c>
      <c r="D143" s="247">
        <v>37849</v>
      </c>
      <c r="E143" s="248" t="s">
        <v>59</v>
      </c>
      <c r="F143" s="71" t="s">
        <v>14</v>
      </c>
      <c r="G143" s="149">
        <v>9.4</v>
      </c>
      <c r="H143" s="149">
        <v>9.5</v>
      </c>
      <c r="I143" s="149">
        <v>9.5</v>
      </c>
      <c r="J143" s="149">
        <v>9.4</v>
      </c>
      <c r="K143" s="149">
        <v>9.5</v>
      </c>
      <c r="L143" s="149">
        <v>9.4</v>
      </c>
      <c r="M143" s="149">
        <v>9.3</v>
      </c>
      <c r="N143" s="105">
        <f>SUM(G143:M143)</f>
        <v>66</v>
      </c>
      <c r="O143" s="225">
        <f>N143+N144</f>
        <v>135.10000000000002</v>
      </c>
      <c r="P143" s="227">
        <f>N143+N144*2</f>
        <v>204.20000000000002</v>
      </c>
      <c r="Q143" s="227">
        <f>RANK(P143,$P$141:$P$189,0)</f>
        <v>3</v>
      </c>
    </row>
    <row r="144" spans="1:17" ht="16.5" customHeight="1">
      <c r="A144" s="226"/>
      <c r="B144" s="226"/>
      <c r="C144" s="274"/>
      <c r="D144" s="275"/>
      <c r="E144" s="265"/>
      <c r="F144" s="39" t="s">
        <v>194</v>
      </c>
      <c r="G144" s="140">
        <v>9.9</v>
      </c>
      <c r="H144" s="140">
        <v>9.8</v>
      </c>
      <c r="I144" s="140">
        <v>9.8</v>
      </c>
      <c r="J144" s="140">
        <v>9.9</v>
      </c>
      <c r="K144" s="140">
        <v>9.9</v>
      </c>
      <c r="L144" s="140">
        <v>9.9</v>
      </c>
      <c r="M144" s="140">
        <v>9.9</v>
      </c>
      <c r="N144" s="107">
        <f>SUM(G144:M144)</f>
        <v>69.10000000000001</v>
      </c>
      <c r="O144" s="226"/>
      <c r="P144" s="228"/>
      <c r="Q144" s="228"/>
    </row>
    <row r="145" spans="1:17" ht="15.75">
      <c r="A145" s="208">
        <v>3</v>
      </c>
      <c r="B145" s="208">
        <v>26</v>
      </c>
      <c r="C145" s="281" t="s">
        <v>77</v>
      </c>
      <c r="D145" s="282">
        <v>37626</v>
      </c>
      <c r="E145" s="283" t="s">
        <v>55</v>
      </c>
      <c r="F145" s="106" t="s">
        <v>14</v>
      </c>
      <c r="G145" s="95">
        <v>8.7</v>
      </c>
      <c r="H145" s="95">
        <v>9.1</v>
      </c>
      <c r="I145" s="95">
        <v>9.1</v>
      </c>
      <c r="J145" s="95">
        <v>9</v>
      </c>
      <c r="K145" s="95">
        <v>8.7</v>
      </c>
      <c r="L145" s="95">
        <v>8.7</v>
      </c>
      <c r="M145" s="95">
        <v>8.6</v>
      </c>
      <c r="N145" s="103">
        <f aca="true" t="shared" si="5" ref="N145:N181">SUM(G145:M145)</f>
        <v>61.9</v>
      </c>
      <c r="O145" s="208">
        <f>N145+N146</f>
        <v>130.6</v>
      </c>
      <c r="P145" s="221">
        <f>N145+N146*2</f>
        <v>199.3</v>
      </c>
      <c r="Q145" s="208">
        <f>RANK(P145,$P$141:$P$189,0)</f>
        <v>13</v>
      </c>
    </row>
    <row r="146" spans="1:17" ht="15.75">
      <c r="A146" s="199"/>
      <c r="B146" s="199"/>
      <c r="C146" s="201"/>
      <c r="D146" s="203"/>
      <c r="E146" s="205"/>
      <c r="F146" s="113" t="s">
        <v>194</v>
      </c>
      <c r="G146" s="12">
        <v>10</v>
      </c>
      <c r="H146" s="12">
        <v>9.6</v>
      </c>
      <c r="I146" s="12">
        <v>9.8</v>
      </c>
      <c r="J146" s="12">
        <v>9.8</v>
      </c>
      <c r="K146" s="12">
        <v>9.9</v>
      </c>
      <c r="L146" s="12">
        <v>9.8</v>
      </c>
      <c r="M146" s="12">
        <v>9.8</v>
      </c>
      <c r="N146" s="102">
        <f t="shared" si="5"/>
        <v>68.7</v>
      </c>
      <c r="O146" s="199"/>
      <c r="P146" s="207"/>
      <c r="Q146" s="199"/>
    </row>
    <row r="147" spans="1:17" ht="15.75">
      <c r="A147" s="225">
        <v>4</v>
      </c>
      <c r="B147" s="225">
        <v>33</v>
      </c>
      <c r="C147" s="246" t="s">
        <v>33</v>
      </c>
      <c r="D147" s="247">
        <v>37908</v>
      </c>
      <c r="E147" s="248" t="s">
        <v>78</v>
      </c>
      <c r="F147" s="71" t="s">
        <v>14</v>
      </c>
      <c r="G147" s="69">
        <v>8.8</v>
      </c>
      <c r="H147" s="69">
        <v>9</v>
      </c>
      <c r="I147" s="69">
        <v>9</v>
      </c>
      <c r="J147" s="69">
        <v>9</v>
      </c>
      <c r="K147" s="69">
        <v>8.7</v>
      </c>
      <c r="L147" s="69">
        <v>8.6</v>
      </c>
      <c r="M147" s="69">
        <v>9.1</v>
      </c>
      <c r="N147" s="105">
        <f t="shared" si="5"/>
        <v>62.2</v>
      </c>
      <c r="O147" s="225">
        <f>N147+N148</f>
        <v>130.4</v>
      </c>
      <c r="P147" s="227">
        <f>N147+N148*2</f>
        <v>198.60000000000002</v>
      </c>
      <c r="Q147" s="225">
        <f>RANK(P147,$P$141:$P$189,0)</f>
        <v>15</v>
      </c>
    </row>
    <row r="148" spans="1:17" ht="15.75">
      <c r="A148" s="226"/>
      <c r="B148" s="226"/>
      <c r="C148" s="274"/>
      <c r="D148" s="275"/>
      <c r="E148" s="265"/>
      <c r="F148" s="39" t="s">
        <v>194</v>
      </c>
      <c r="G148" s="45">
        <v>9.6</v>
      </c>
      <c r="H148" s="45">
        <v>10</v>
      </c>
      <c r="I148" s="45">
        <v>9.6</v>
      </c>
      <c r="J148" s="45">
        <v>9.7</v>
      </c>
      <c r="K148" s="45">
        <v>9.5</v>
      </c>
      <c r="L148" s="45">
        <v>9.9</v>
      </c>
      <c r="M148" s="45">
        <v>9.9</v>
      </c>
      <c r="N148" s="107">
        <f t="shared" si="5"/>
        <v>68.2</v>
      </c>
      <c r="O148" s="226"/>
      <c r="P148" s="228"/>
      <c r="Q148" s="226"/>
    </row>
    <row r="149" spans="1:17" ht="15.75">
      <c r="A149" s="208">
        <v>5</v>
      </c>
      <c r="B149" s="208">
        <v>37</v>
      </c>
      <c r="C149" s="281" t="s">
        <v>79</v>
      </c>
      <c r="D149" s="282">
        <v>37865</v>
      </c>
      <c r="E149" s="283" t="s">
        <v>53</v>
      </c>
      <c r="F149" s="106" t="s">
        <v>14</v>
      </c>
      <c r="G149" s="95">
        <v>8</v>
      </c>
      <c r="H149" s="95">
        <v>8.4</v>
      </c>
      <c r="I149" s="95">
        <v>8.3</v>
      </c>
      <c r="J149" s="95">
        <v>8.4</v>
      </c>
      <c r="K149" s="95">
        <v>8.2</v>
      </c>
      <c r="L149" s="95">
        <v>8.5</v>
      </c>
      <c r="M149" s="95">
        <v>8.1</v>
      </c>
      <c r="N149" s="103">
        <f t="shared" si="5"/>
        <v>57.9</v>
      </c>
      <c r="O149" s="208">
        <f>N149+N150</f>
        <v>122.79999999999998</v>
      </c>
      <c r="P149" s="221">
        <f>N149+N150*2</f>
        <v>187.7</v>
      </c>
      <c r="Q149" s="208">
        <f>RANK(P149,$P$141:$P$189,0)</f>
        <v>22</v>
      </c>
    </row>
    <row r="150" spans="1:17" ht="15.75">
      <c r="A150" s="199"/>
      <c r="B150" s="199"/>
      <c r="C150" s="201"/>
      <c r="D150" s="203"/>
      <c r="E150" s="205"/>
      <c r="F150" s="113" t="s">
        <v>194</v>
      </c>
      <c r="G150" s="12">
        <v>9.7</v>
      </c>
      <c r="H150" s="12">
        <v>9.6</v>
      </c>
      <c r="I150" s="12">
        <v>9.3</v>
      </c>
      <c r="J150" s="12">
        <v>9.1</v>
      </c>
      <c r="K150" s="12">
        <v>9</v>
      </c>
      <c r="L150" s="12">
        <v>9.1</v>
      </c>
      <c r="M150" s="12">
        <v>9.1</v>
      </c>
      <c r="N150" s="102">
        <f t="shared" si="5"/>
        <v>64.89999999999999</v>
      </c>
      <c r="O150" s="199"/>
      <c r="P150" s="207"/>
      <c r="Q150" s="199"/>
    </row>
    <row r="151" spans="1:17" ht="15.75">
      <c r="A151" s="225">
        <v>6</v>
      </c>
      <c r="B151" s="225">
        <v>38</v>
      </c>
      <c r="C151" s="246" t="s">
        <v>80</v>
      </c>
      <c r="D151" s="247">
        <v>37857</v>
      </c>
      <c r="E151" s="248" t="s">
        <v>62</v>
      </c>
      <c r="F151" s="71" t="s">
        <v>14</v>
      </c>
      <c r="G151" s="69">
        <v>8.8</v>
      </c>
      <c r="H151" s="69">
        <v>8.8</v>
      </c>
      <c r="I151" s="69">
        <v>8.8</v>
      </c>
      <c r="J151" s="69">
        <v>8.9</v>
      </c>
      <c r="K151" s="69">
        <v>9</v>
      </c>
      <c r="L151" s="69">
        <v>9</v>
      </c>
      <c r="M151" s="69">
        <v>8.8</v>
      </c>
      <c r="N151" s="105">
        <f t="shared" si="5"/>
        <v>62.10000000000001</v>
      </c>
      <c r="O151" s="225">
        <f>N151+N152</f>
        <v>125.9</v>
      </c>
      <c r="P151" s="227">
        <f>N151+N152*2</f>
        <v>189.7</v>
      </c>
      <c r="Q151" s="225">
        <f>RANK(P151,$P$141:$P$189,0)</f>
        <v>20</v>
      </c>
    </row>
    <row r="152" spans="1:17" ht="15.75">
      <c r="A152" s="226"/>
      <c r="B152" s="226"/>
      <c r="C152" s="274"/>
      <c r="D152" s="275"/>
      <c r="E152" s="265"/>
      <c r="F152" s="39" t="s">
        <v>194</v>
      </c>
      <c r="G152" s="45">
        <v>9.2</v>
      </c>
      <c r="H152" s="45">
        <v>8.6</v>
      </c>
      <c r="I152" s="45">
        <v>8.9</v>
      </c>
      <c r="J152" s="45">
        <v>9</v>
      </c>
      <c r="K152" s="45">
        <v>9.5</v>
      </c>
      <c r="L152" s="45">
        <v>9.4</v>
      </c>
      <c r="M152" s="45">
        <v>9.2</v>
      </c>
      <c r="N152" s="107">
        <f t="shared" si="5"/>
        <v>63.8</v>
      </c>
      <c r="O152" s="226"/>
      <c r="P152" s="228"/>
      <c r="Q152" s="226"/>
    </row>
    <row r="153" spans="1:17" ht="15.75">
      <c r="A153" s="208">
        <v>7</v>
      </c>
      <c r="B153" s="208">
        <v>49</v>
      </c>
      <c r="C153" s="281" t="s">
        <v>81</v>
      </c>
      <c r="D153" s="282">
        <v>37779</v>
      </c>
      <c r="E153" s="283" t="s">
        <v>40</v>
      </c>
      <c r="F153" s="106" t="s">
        <v>14</v>
      </c>
      <c r="G153" s="95">
        <v>9</v>
      </c>
      <c r="H153" s="95">
        <v>9.2</v>
      </c>
      <c r="I153" s="95">
        <v>9.1</v>
      </c>
      <c r="J153" s="95">
        <v>9.1</v>
      </c>
      <c r="K153" s="95">
        <v>8.9</v>
      </c>
      <c r="L153" s="95">
        <v>9.1</v>
      </c>
      <c r="M153" s="95">
        <v>9.4</v>
      </c>
      <c r="N153" s="103">
        <f t="shared" si="5"/>
        <v>63.8</v>
      </c>
      <c r="O153" s="208">
        <f>N153+N154</f>
        <v>132.7</v>
      </c>
      <c r="P153" s="221">
        <f>N153+N154*2</f>
        <v>201.60000000000002</v>
      </c>
      <c r="Q153" s="208">
        <f>RANK(P153,$P$141:$P$189,0)</f>
        <v>8</v>
      </c>
    </row>
    <row r="154" spans="1:17" ht="15.75">
      <c r="A154" s="199"/>
      <c r="B154" s="199"/>
      <c r="C154" s="201"/>
      <c r="D154" s="203"/>
      <c r="E154" s="205"/>
      <c r="F154" s="113" t="s">
        <v>194</v>
      </c>
      <c r="G154" s="12">
        <v>9.9</v>
      </c>
      <c r="H154" s="12">
        <v>9.8</v>
      </c>
      <c r="I154" s="12">
        <v>9.9</v>
      </c>
      <c r="J154" s="12">
        <v>9.9</v>
      </c>
      <c r="K154" s="12">
        <v>9.7</v>
      </c>
      <c r="L154" s="12">
        <v>9.9</v>
      </c>
      <c r="M154" s="12">
        <v>9.8</v>
      </c>
      <c r="N154" s="102">
        <f t="shared" si="5"/>
        <v>68.9</v>
      </c>
      <c r="O154" s="199"/>
      <c r="P154" s="207"/>
      <c r="Q154" s="199"/>
    </row>
    <row r="155" spans="1:17" ht="15.75">
      <c r="A155" s="254">
        <v>8</v>
      </c>
      <c r="B155" s="254">
        <v>50</v>
      </c>
      <c r="C155" s="262" t="s">
        <v>82</v>
      </c>
      <c r="D155" s="250">
        <v>37906</v>
      </c>
      <c r="E155" s="252" t="s">
        <v>78</v>
      </c>
      <c r="F155" s="70" t="s">
        <v>14</v>
      </c>
      <c r="G155" s="96">
        <v>8.6</v>
      </c>
      <c r="H155" s="96">
        <v>9</v>
      </c>
      <c r="I155" s="96">
        <v>8.7</v>
      </c>
      <c r="J155" s="96">
        <v>8.9</v>
      </c>
      <c r="K155" s="96">
        <v>8.7</v>
      </c>
      <c r="L155" s="96">
        <v>8.6</v>
      </c>
      <c r="M155" s="96">
        <v>9</v>
      </c>
      <c r="N155" s="108">
        <f t="shared" si="5"/>
        <v>61.50000000000001</v>
      </c>
      <c r="O155" s="225">
        <f>N155+N156</f>
        <v>125.9</v>
      </c>
      <c r="P155" s="227">
        <f>N155+N156*2</f>
        <v>190.29999999999998</v>
      </c>
      <c r="Q155" s="225">
        <f>RANK(P155,$P$141:$P$189,0)</f>
        <v>19</v>
      </c>
    </row>
    <row r="156" spans="1:17" ht="15.75">
      <c r="A156" s="249"/>
      <c r="B156" s="249"/>
      <c r="C156" s="263"/>
      <c r="D156" s="251"/>
      <c r="E156" s="253"/>
      <c r="F156" s="97" t="s">
        <v>194</v>
      </c>
      <c r="G156" s="98">
        <v>9.3</v>
      </c>
      <c r="H156" s="98">
        <v>9.8</v>
      </c>
      <c r="I156" s="98">
        <v>8.2</v>
      </c>
      <c r="J156" s="98">
        <v>8.6</v>
      </c>
      <c r="K156" s="98">
        <v>9.4</v>
      </c>
      <c r="L156" s="98">
        <v>9.5</v>
      </c>
      <c r="M156" s="98">
        <v>9.6</v>
      </c>
      <c r="N156" s="116">
        <f t="shared" si="5"/>
        <v>64.39999999999999</v>
      </c>
      <c r="O156" s="226"/>
      <c r="P156" s="228"/>
      <c r="Q156" s="226"/>
    </row>
    <row r="157" spans="1:17" ht="15.75">
      <c r="A157" s="208">
        <v>9</v>
      </c>
      <c r="B157" s="208">
        <v>51</v>
      </c>
      <c r="C157" s="281" t="s">
        <v>83</v>
      </c>
      <c r="D157" s="282">
        <v>37655</v>
      </c>
      <c r="E157" s="283" t="s">
        <v>53</v>
      </c>
      <c r="F157" s="106" t="s">
        <v>14</v>
      </c>
      <c r="G157" s="95">
        <v>8.4</v>
      </c>
      <c r="H157" s="95">
        <v>8.8</v>
      </c>
      <c r="I157" s="95">
        <v>8.7</v>
      </c>
      <c r="J157" s="95">
        <v>8.3</v>
      </c>
      <c r="K157" s="95">
        <v>8.4</v>
      </c>
      <c r="L157" s="95">
        <v>8.6</v>
      </c>
      <c r="M157" s="95">
        <v>8.3</v>
      </c>
      <c r="N157" s="103">
        <f t="shared" si="5"/>
        <v>59.5</v>
      </c>
      <c r="O157" s="208">
        <f>N157+N158</f>
        <v>119.69999999999999</v>
      </c>
      <c r="P157" s="221">
        <f>N157+N158*2</f>
        <v>179.89999999999998</v>
      </c>
      <c r="Q157" s="208">
        <f>RANK(P157,$P$141:$P$189,0)</f>
        <v>23</v>
      </c>
    </row>
    <row r="158" spans="1:17" ht="15.75">
      <c r="A158" s="199"/>
      <c r="B158" s="199"/>
      <c r="C158" s="201"/>
      <c r="D158" s="203"/>
      <c r="E158" s="205"/>
      <c r="F158" s="113" t="s">
        <v>194</v>
      </c>
      <c r="G158" s="12">
        <v>9.2</v>
      </c>
      <c r="H158" s="12">
        <v>8.7</v>
      </c>
      <c r="I158" s="12">
        <v>8.4</v>
      </c>
      <c r="J158" s="12">
        <v>7.5</v>
      </c>
      <c r="K158" s="12">
        <v>8.3</v>
      </c>
      <c r="L158" s="12">
        <v>9.1</v>
      </c>
      <c r="M158" s="12">
        <v>9</v>
      </c>
      <c r="N158" s="102">
        <f t="shared" si="5"/>
        <v>60.199999999999996</v>
      </c>
      <c r="O158" s="199"/>
      <c r="P158" s="207"/>
      <c r="Q158" s="199"/>
    </row>
    <row r="159" spans="1:17" ht="15.75">
      <c r="A159" s="225">
        <v>10</v>
      </c>
      <c r="B159" s="225">
        <v>52</v>
      </c>
      <c r="C159" s="246" t="s">
        <v>84</v>
      </c>
      <c r="D159" s="247">
        <v>37929</v>
      </c>
      <c r="E159" s="248" t="s">
        <v>42</v>
      </c>
      <c r="F159" s="71" t="s">
        <v>14</v>
      </c>
      <c r="G159" s="69">
        <v>9.3</v>
      </c>
      <c r="H159" s="69">
        <v>9.4</v>
      </c>
      <c r="I159" s="69">
        <v>9.3</v>
      </c>
      <c r="J159" s="69">
        <v>9.4</v>
      </c>
      <c r="K159" s="69">
        <v>9.5</v>
      </c>
      <c r="L159" s="69">
        <v>9.4</v>
      </c>
      <c r="M159" s="69">
        <v>9.5</v>
      </c>
      <c r="N159" s="105">
        <f t="shared" si="5"/>
        <v>65.80000000000001</v>
      </c>
      <c r="O159" s="225">
        <f>N159+N160</f>
        <v>134.5</v>
      </c>
      <c r="P159" s="227">
        <f>N159+N160*2</f>
        <v>203.20000000000002</v>
      </c>
      <c r="Q159" s="227">
        <f>RANK(P159,$P$141:$P$189,0)</f>
        <v>5</v>
      </c>
    </row>
    <row r="160" spans="1:17" ht="15.75">
      <c r="A160" s="226"/>
      <c r="B160" s="226"/>
      <c r="C160" s="274"/>
      <c r="D160" s="275"/>
      <c r="E160" s="265"/>
      <c r="F160" s="39" t="s">
        <v>194</v>
      </c>
      <c r="G160" s="45">
        <v>10</v>
      </c>
      <c r="H160" s="45">
        <v>10</v>
      </c>
      <c r="I160" s="45">
        <v>9.7</v>
      </c>
      <c r="J160" s="153">
        <v>9.7</v>
      </c>
      <c r="K160" s="153">
        <v>9.3</v>
      </c>
      <c r="L160" s="153">
        <v>10</v>
      </c>
      <c r="M160" s="45">
        <v>10</v>
      </c>
      <c r="N160" s="107">
        <f t="shared" si="5"/>
        <v>68.7</v>
      </c>
      <c r="O160" s="226"/>
      <c r="P160" s="228"/>
      <c r="Q160" s="228"/>
    </row>
    <row r="161" spans="1:17" ht="15.75">
      <c r="A161" s="208">
        <v>11</v>
      </c>
      <c r="B161" s="208">
        <v>55</v>
      </c>
      <c r="C161" s="281" t="s">
        <v>85</v>
      </c>
      <c r="D161" s="282">
        <v>37935</v>
      </c>
      <c r="E161" s="283" t="s">
        <v>86</v>
      </c>
      <c r="F161" s="106" t="s">
        <v>14</v>
      </c>
      <c r="G161" s="95">
        <v>9</v>
      </c>
      <c r="H161" s="95">
        <v>9.1</v>
      </c>
      <c r="I161" s="95">
        <v>8.7</v>
      </c>
      <c r="J161" s="95">
        <v>9.1</v>
      </c>
      <c r="K161" s="95">
        <v>8.9</v>
      </c>
      <c r="L161" s="95">
        <v>9.3</v>
      </c>
      <c r="M161" s="95">
        <v>8.8</v>
      </c>
      <c r="N161" s="103">
        <f t="shared" si="5"/>
        <v>62.89999999999999</v>
      </c>
      <c r="O161" s="208">
        <f>N161+N162</f>
        <v>131.7</v>
      </c>
      <c r="P161" s="221">
        <f>N161+N162*2</f>
        <v>200.5</v>
      </c>
      <c r="Q161" s="208">
        <f>RANK(P161,$P$141:$P$189,0)</f>
        <v>10</v>
      </c>
    </row>
    <row r="162" spans="1:17" ht="15.75">
      <c r="A162" s="199"/>
      <c r="B162" s="199"/>
      <c r="C162" s="201"/>
      <c r="D162" s="203"/>
      <c r="E162" s="205"/>
      <c r="F162" s="113" t="s">
        <v>194</v>
      </c>
      <c r="G162" s="12">
        <v>9.5</v>
      </c>
      <c r="H162" s="12">
        <v>9.8</v>
      </c>
      <c r="I162" s="12">
        <v>9.9</v>
      </c>
      <c r="J162" s="12">
        <v>10</v>
      </c>
      <c r="K162" s="12">
        <v>9.9</v>
      </c>
      <c r="L162" s="12">
        <v>9.8</v>
      </c>
      <c r="M162" s="12">
        <v>9.9</v>
      </c>
      <c r="N162" s="102">
        <f t="shared" si="5"/>
        <v>68.80000000000001</v>
      </c>
      <c r="O162" s="199"/>
      <c r="P162" s="207"/>
      <c r="Q162" s="199"/>
    </row>
    <row r="163" spans="1:17" ht="15.75">
      <c r="A163" s="219">
        <v>12</v>
      </c>
      <c r="B163" s="219">
        <v>60</v>
      </c>
      <c r="C163" s="261" t="s">
        <v>87</v>
      </c>
      <c r="D163" s="286">
        <v>37946</v>
      </c>
      <c r="E163" s="264" t="s">
        <v>38</v>
      </c>
      <c r="F163" s="42" t="s">
        <v>14</v>
      </c>
      <c r="G163" s="44">
        <v>8.9</v>
      </c>
      <c r="H163" s="44">
        <v>9</v>
      </c>
      <c r="I163" s="44">
        <v>8.7</v>
      </c>
      <c r="J163" s="44">
        <v>9.1</v>
      </c>
      <c r="K163" s="44">
        <v>9</v>
      </c>
      <c r="L163" s="44">
        <v>9.2</v>
      </c>
      <c r="M163" s="44">
        <v>8.7</v>
      </c>
      <c r="N163" s="111">
        <f t="shared" si="5"/>
        <v>62.599999999999994</v>
      </c>
      <c r="O163" s="208">
        <f>N163+N164</f>
        <v>128.8</v>
      </c>
      <c r="P163" s="221">
        <f>N163+N164*2</f>
        <v>195</v>
      </c>
      <c r="Q163" s="208">
        <f>RANK(P163,$P$141:$P$189,0)</f>
        <v>18</v>
      </c>
    </row>
    <row r="164" spans="1:17" ht="15.75">
      <c r="A164" s="220"/>
      <c r="B164" s="220"/>
      <c r="C164" s="239"/>
      <c r="D164" s="241"/>
      <c r="E164" s="243"/>
      <c r="F164" s="104" t="s">
        <v>194</v>
      </c>
      <c r="G164" s="41">
        <v>9.6</v>
      </c>
      <c r="H164" s="41">
        <v>9.6</v>
      </c>
      <c r="I164" s="41">
        <v>9.5</v>
      </c>
      <c r="J164" s="41">
        <v>9.6</v>
      </c>
      <c r="K164" s="41">
        <v>9.3</v>
      </c>
      <c r="L164" s="41">
        <v>9.2</v>
      </c>
      <c r="M164" s="41">
        <v>9.4</v>
      </c>
      <c r="N164" s="101">
        <f t="shared" si="5"/>
        <v>66.2</v>
      </c>
      <c r="O164" s="199"/>
      <c r="P164" s="207"/>
      <c r="Q164" s="199"/>
    </row>
    <row r="165" spans="1:7" ht="19.5">
      <c r="A165" s="6"/>
      <c r="B165" s="6"/>
      <c r="C165" s="14"/>
      <c r="D165" s="6"/>
      <c r="E165" s="6"/>
      <c r="F165" s="6"/>
      <c r="G165" s="10"/>
    </row>
    <row r="166" spans="1:17" ht="31.5" customHeight="1">
      <c r="A166" s="276" t="s">
        <v>3</v>
      </c>
      <c r="B166" s="288" t="s">
        <v>13</v>
      </c>
      <c r="C166" s="290" t="s">
        <v>4</v>
      </c>
      <c r="D166" s="288" t="s">
        <v>5</v>
      </c>
      <c r="E166" s="288" t="s">
        <v>6</v>
      </c>
      <c r="F166" s="293" t="s">
        <v>14</v>
      </c>
      <c r="G166" s="296" t="s">
        <v>7</v>
      </c>
      <c r="H166" s="296"/>
      <c r="I166" s="296" t="s">
        <v>8</v>
      </c>
      <c r="J166" s="296"/>
      <c r="K166" s="296" t="s">
        <v>9</v>
      </c>
      <c r="L166" s="296"/>
      <c r="M166" s="7" t="s">
        <v>10</v>
      </c>
      <c r="N166" s="327" t="s">
        <v>25</v>
      </c>
      <c r="O166" s="271" t="s">
        <v>43</v>
      </c>
      <c r="P166" s="255" t="s">
        <v>26</v>
      </c>
      <c r="Q166" s="257" t="s">
        <v>32</v>
      </c>
    </row>
    <row r="167" spans="1:17" ht="31.5">
      <c r="A167" s="287"/>
      <c r="B167" s="295"/>
      <c r="C167" s="291"/>
      <c r="D167" s="295"/>
      <c r="E167" s="295"/>
      <c r="F167" s="294"/>
      <c r="G167" s="43" t="s">
        <v>11</v>
      </c>
      <c r="H167" s="43" t="s">
        <v>12</v>
      </c>
      <c r="I167" s="43" t="s">
        <v>11</v>
      </c>
      <c r="J167" s="43" t="s">
        <v>12</v>
      </c>
      <c r="K167" s="43" t="s">
        <v>11</v>
      </c>
      <c r="L167" s="43" t="s">
        <v>12</v>
      </c>
      <c r="M167" s="43" t="s">
        <v>11</v>
      </c>
      <c r="N167" s="329"/>
      <c r="O167" s="272"/>
      <c r="P167" s="256"/>
      <c r="Q167" s="258"/>
    </row>
    <row r="168" spans="1:17" ht="15.75">
      <c r="A168" s="219">
        <v>13</v>
      </c>
      <c r="B168" s="219">
        <v>75</v>
      </c>
      <c r="C168" s="261" t="s">
        <v>88</v>
      </c>
      <c r="D168" s="286">
        <v>37822</v>
      </c>
      <c r="E168" s="264" t="s">
        <v>78</v>
      </c>
      <c r="F168" s="42" t="s">
        <v>14</v>
      </c>
      <c r="G168" s="44">
        <v>9.1</v>
      </c>
      <c r="H168" s="44">
        <v>9.6</v>
      </c>
      <c r="I168" s="44">
        <v>9.4</v>
      </c>
      <c r="J168" s="44">
        <v>9.3</v>
      </c>
      <c r="K168" s="44">
        <v>9.1</v>
      </c>
      <c r="L168" s="44">
        <v>9.2</v>
      </c>
      <c r="M168" s="44">
        <v>9.1</v>
      </c>
      <c r="N168" s="49">
        <f t="shared" si="5"/>
        <v>64.8</v>
      </c>
      <c r="O168" s="219">
        <f>N168+N169</f>
        <v>133.7</v>
      </c>
      <c r="P168" s="219">
        <f>N168+N169*2</f>
        <v>202.59999999999997</v>
      </c>
      <c r="Q168" s="221">
        <f>RANK(P168,$P$141:$P$189,0)</f>
        <v>6</v>
      </c>
    </row>
    <row r="169" spans="1:17" ht="15.75">
      <c r="A169" s="249"/>
      <c r="B169" s="249"/>
      <c r="C169" s="263"/>
      <c r="D169" s="251"/>
      <c r="E169" s="253"/>
      <c r="F169" s="97" t="s">
        <v>194</v>
      </c>
      <c r="G169" s="98">
        <v>9.6</v>
      </c>
      <c r="H169" s="98">
        <v>9.7</v>
      </c>
      <c r="I169" s="98">
        <v>9.9</v>
      </c>
      <c r="J169" s="98">
        <v>9.7</v>
      </c>
      <c r="K169" s="98">
        <v>10</v>
      </c>
      <c r="L169" s="98">
        <v>10</v>
      </c>
      <c r="M169" s="98">
        <v>10</v>
      </c>
      <c r="N169" s="116">
        <f t="shared" si="5"/>
        <v>68.89999999999999</v>
      </c>
      <c r="O169" s="249"/>
      <c r="P169" s="249"/>
      <c r="Q169" s="207"/>
    </row>
    <row r="170" spans="1:17" ht="15.75">
      <c r="A170" s="219">
        <v>14</v>
      </c>
      <c r="B170" s="219">
        <v>72</v>
      </c>
      <c r="C170" s="261" t="s">
        <v>91</v>
      </c>
      <c r="D170" s="286">
        <v>37659</v>
      </c>
      <c r="E170" s="264" t="s">
        <v>38</v>
      </c>
      <c r="F170" s="42" t="s">
        <v>14</v>
      </c>
      <c r="G170" s="44">
        <v>9.3</v>
      </c>
      <c r="H170" s="44">
        <v>9.5</v>
      </c>
      <c r="I170" s="44">
        <v>9.4</v>
      </c>
      <c r="J170" s="44">
        <v>9.4</v>
      </c>
      <c r="K170" s="44">
        <v>9.2</v>
      </c>
      <c r="L170" s="44">
        <v>9.3</v>
      </c>
      <c r="M170" s="44">
        <v>9.2</v>
      </c>
      <c r="N170" s="111">
        <f t="shared" si="5"/>
        <v>65.3</v>
      </c>
      <c r="O170" s="219">
        <f>N170+N171</f>
        <v>131.2</v>
      </c>
      <c r="P170" s="219">
        <f>N170+N171*2</f>
        <v>197.10000000000002</v>
      </c>
      <c r="Q170" s="208">
        <f>RANK(P170,$P$141:$P$189,0)</f>
        <v>17</v>
      </c>
    </row>
    <row r="171" spans="1:17" ht="15.75">
      <c r="A171" s="220"/>
      <c r="B171" s="220"/>
      <c r="C171" s="239"/>
      <c r="D171" s="241"/>
      <c r="E171" s="243"/>
      <c r="F171" s="104" t="s">
        <v>194</v>
      </c>
      <c r="G171" s="41">
        <v>9.2</v>
      </c>
      <c r="H171" s="41">
        <v>9.3</v>
      </c>
      <c r="I171" s="41">
        <v>9.3</v>
      </c>
      <c r="J171" s="41">
        <v>9.4</v>
      </c>
      <c r="K171" s="41">
        <v>9.3</v>
      </c>
      <c r="L171" s="41">
        <v>9.6</v>
      </c>
      <c r="M171" s="41">
        <v>9.8</v>
      </c>
      <c r="N171" s="101">
        <f t="shared" si="5"/>
        <v>65.9</v>
      </c>
      <c r="O171" s="220"/>
      <c r="P171" s="220"/>
      <c r="Q171" s="199"/>
    </row>
    <row r="172" spans="1:17" ht="15.75">
      <c r="A172" s="254">
        <v>15</v>
      </c>
      <c r="B172" s="254">
        <v>83</v>
      </c>
      <c r="C172" s="262" t="s">
        <v>107</v>
      </c>
      <c r="D172" s="250">
        <v>37856</v>
      </c>
      <c r="E172" s="252" t="s">
        <v>42</v>
      </c>
      <c r="F172" s="70" t="s">
        <v>14</v>
      </c>
      <c r="G172" s="96">
        <v>9.2</v>
      </c>
      <c r="H172" s="96">
        <v>9.5</v>
      </c>
      <c r="I172" s="96">
        <v>9.4</v>
      </c>
      <c r="J172" s="96">
        <v>9.6</v>
      </c>
      <c r="K172" s="96">
        <v>9.5</v>
      </c>
      <c r="L172" s="96">
        <v>9.6</v>
      </c>
      <c r="M172" s="96">
        <v>9.7</v>
      </c>
      <c r="N172" s="108">
        <f t="shared" si="5"/>
        <v>66.5</v>
      </c>
      <c r="O172" s="254">
        <f>N172+N173</f>
        <v>136.1</v>
      </c>
      <c r="P172" s="254">
        <f>N172+N173*2</f>
        <v>205.7</v>
      </c>
      <c r="Q172" s="227">
        <f>RANK(P172,$P$141:$P$189,0)</f>
        <v>1</v>
      </c>
    </row>
    <row r="173" spans="1:17" ht="15.75">
      <c r="A173" s="249"/>
      <c r="B173" s="249"/>
      <c r="C173" s="263"/>
      <c r="D173" s="251"/>
      <c r="E173" s="253"/>
      <c r="F173" s="97" t="s">
        <v>194</v>
      </c>
      <c r="G173" s="98">
        <v>10</v>
      </c>
      <c r="H173" s="98">
        <v>10</v>
      </c>
      <c r="I173" s="98">
        <v>10</v>
      </c>
      <c r="J173" s="98">
        <v>9.8</v>
      </c>
      <c r="K173" s="98">
        <v>9.8</v>
      </c>
      <c r="L173" s="98">
        <v>10</v>
      </c>
      <c r="M173" s="98">
        <v>10</v>
      </c>
      <c r="N173" s="116">
        <f t="shared" si="5"/>
        <v>69.6</v>
      </c>
      <c r="O173" s="249"/>
      <c r="P173" s="249"/>
      <c r="Q173" s="228"/>
    </row>
    <row r="174" spans="1:17" ht="15.75">
      <c r="A174" s="219">
        <v>16</v>
      </c>
      <c r="B174" s="219">
        <v>84</v>
      </c>
      <c r="C174" s="261" t="s">
        <v>108</v>
      </c>
      <c r="D174" s="286">
        <v>37975</v>
      </c>
      <c r="E174" s="264" t="s">
        <v>38</v>
      </c>
      <c r="F174" s="42" t="s">
        <v>14</v>
      </c>
      <c r="G174" s="44">
        <v>9.5</v>
      </c>
      <c r="H174" s="44">
        <v>9.6</v>
      </c>
      <c r="I174" s="44">
        <v>9.6</v>
      </c>
      <c r="J174" s="44">
        <v>9.6</v>
      </c>
      <c r="K174" s="44">
        <v>9.7</v>
      </c>
      <c r="L174" s="44">
        <v>9.6</v>
      </c>
      <c r="M174" s="44">
        <v>9.4</v>
      </c>
      <c r="N174" s="111">
        <f t="shared" si="5"/>
        <v>67</v>
      </c>
      <c r="O174" s="219">
        <f>N174+N175</f>
        <v>134.5</v>
      </c>
      <c r="P174" s="219">
        <f>N174+N175*2</f>
        <v>202</v>
      </c>
      <c r="Q174" s="221">
        <f>RANK(P174,$P$141:$P$189,0)</f>
        <v>7</v>
      </c>
    </row>
    <row r="175" spans="1:17" ht="15.75">
      <c r="A175" s="220"/>
      <c r="B175" s="220"/>
      <c r="C175" s="239"/>
      <c r="D175" s="241"/>
      <c r="E175" s="243"/>
      <c r="F175" s="104" t="s">
        <v>194</v>
      </c>
      <c r="G175" s="41">
        <v>9.9</v>
      </c>
      <c r="H175" s="41">
        <v>9.6</v>
      </c>
      <c r="I175" s="41">
        <v>9.6</v>
      </c>
      <c r="J175" s="41">
        <v>9.7</v>
      </c>
      <c r="K175" s="41">
        <v>9.3</v>
      </c>
      <c r="L175" s="41">
        <v>9.7</v>
      </c>
      <c r="M175" s="41">
        <v>9.7</v>
      </c>
      <c r="N175" s="101">
        <f t="shared" si="5"/>
        <v>67.5</v>
      </c>
      <c r="O175" s="220"/>
      <c r="P175" s="220"/>
      <c r="Q175" s="207"/>
    </row>
    <row r="176" spans="1:17" ht="15.75">
      <c r="A176" s="254">
        <v>17</v>
      </c>
      <c r="B176" s="254">
        <v>92</v>
      </c>
      <c r="C176" s="262" t="s">
        <v>109</v>
      </c>
      <c r="D176" s="250">
        <v>37705</v>
      </c>
      <c r="E176" s="252" t="s">
        <v>38</v>
      </c>
      <c r="F176" s="70" t="s">
        <v>14</v>
      </c>
      <c r="G176" s="96">
        <v>9.3</v>
      </c>
      <c r="H176" s="96">
        <v>9.5</v>
      </c>
      <c r="I176" s="96">
        <v>9.5</v>
      </c>
      <c r="J176" s="96">
        <v>9.5</v>
      </c>
      <c r="K176" s="96">
        <v>9.6</v>
      </c>
      <c r="L176" s="96">
        <v>9.7</v>
      </c>
      <c r="M176" s="96">
        <v>9.7</v>
      </c>
      <c r="N176" s="108">
        <f t="shared" si="5"/>
        <v>66.8</v>
      </c>
      <c r="O176" s="254">
        <f>N176+N177</f>
        <v>135.1</v>
      </c>
      <c r="P176" s="254">
        <f>N176+N177*2</f>
        <v>203.39999999999998</v>
      </c>
      <c r="Q176" s="227">
        <f>RANK(P176,$P$141:$P$189,0)</f>
        <v>4</v>
      </c>
    </row>
    <row r="177" spans="1:17" ht="15.75">
      <c r="A177" s="249"/>
      <c r="B177" s="249"/>
      <c r="C177" s="263"/>
      <c r="D177" s="251"/>
      <c r="E177" s="253"/>
      <c r="F177" s="97" t="s">
        <v>194</v>
      </c>
      <c r="G177" s="98">
        <v>9.9</v>
      </c>
      <c r="H177" s="98">
        <v>9.9</v>
      </c>
      <c r="I177" s="98">
        <v>9.5</v>
      </c>
      <c r="J177" s="98">
        <v>9.3</v>
      </c>
      <c r="K177" s="98">
        <v>9.9</v>
      </c>
      <c r="L177" s="98">
        <v>9.9</v>
      </c>
      <c r="M177" s="98">
        <v>9.9</v>
      </c>
      <c r="N177" s="116">
        <f t="shared" si="5"/>
        <v>68.3</v>
      </c>
      <c r="O177" s="249"/>
      <c r="P177" s="249"/>
      <c r="Q177" s="228"/>
    </row>
    <row r="178" spans="1:17" ht="15.75">
      <c r="A178" s="219">
        <v>18</v>
      </c>
      <c r="B178" s="219">
        <v>91</v>
      </c>
      <c r="C178" s="310" t="s">
        <v>110</v>
      </c>
      <c r="D178" s="286">
        <v>37927</v>
      </c>
      <c r="E178" s="264" t="s">
        <v>38</v>
      </c>
      <c r="F178" s="42" t="s">
        <v>14</v>
      </c>
      <c r="G178" s="44">
        <v>9.3</v>
      </c>
      <c r="H178" s="44">
        <v>9.3</v>
      </c>
      <c r="I178" s="44">
        <v>9.6</v>
      </c>
      <c r="J178" s="44">
        <v>9.6</v>
      </c>
      <c r="K178" s="44">
        <v>9.6</v>
      </c>
      <c r="L178" s="44">
        <v>9.5</v>
      </c>
      <c r="M178" s="44">
        <v>9.6</v>
      </c>
      <c r="N178" s="111">
        <f t="shared" si="5"/>
        <v>66.5</v>
      </c>
      <c r="O178" s="219">
        <f>N178+N179</f>
        <v>133</v>
      </c>
      <c r="P178" s="219">
        <f>N178+N179*2</f>
        <v>199.5</v>
      </c>
      <c r="Q178" s="208">
        <f>RANK(P178,$P$141:$P$189,0)</f>
        <v>12</v>
      </c>
    </row>
    <row r="179" spans="1:17" ht="15.75">
      <c r="A179" s="220"/>
      <c r="B179" s="220"/>
      <c r="C179" s="302"/>
      <c r="D179" s="241"/>
      <c r="E179" s="243"/>
      <c r="F179" s="104" t="s">
        <v>194</v>
      </c>
      <c r="G179" s="41">
        <v>8.8</v>
      </c>
      <c r="H179" s="41">
        <v>9.2</v>
      </c>
      <c r="I179" s="41">
        <v>9.6</v>
      </c>
      <c r="J179" s="152">
        <v>9.7</v>
      </c>
      <c r="K179" s="152">
        <v>9.6</v>
      </c>
      <c r="L179" s="152">
        <v>9.8</v>
      </c>
      <c r="M179" s="41">
        <v>9.8</v>
      </c>
      <c r="N179" s="101">
        <f t="shared" si="5"/>
        <v>66.5</v>
      </c>
      <c r="O179" s="220"/>
      <c r="P179" s="220"/>
      <c r="Q179" s="199"/>
    </row>
    <row r="180" spans="1:17" ht="15.75">
      <c r="A180" s="254">
        <v>19</v>
      </c>
      <c r="B180" s="254">
        <v>118</v>
      </c>
      <c r="C180" s="316" t="s">
        <v>173</v>
      </c>
      <c r="D180" s="250">
        <v>37701</v>
      </c>
      <c r="E180" s="252" t="s">
        <v>42</v>
      </c>
      <c r="F180" s="70" t="s">
        <v>14</v>
      </c>
      <c r="G180" s="96">
        <v>9.3</v>
      </c>
      <c r="H180" s="96">
        <v>9.3</v>
      </c>
      <c r="I180" s="96">
        <v>9.2</v>
      </c>
      <c r="J180" s="96">
        <v>9.3</v>
      </c>
      <c r="K180" s="96">
        <v>9.4</v>
      </c>
      <c r="L180" s="96">
        <v>9.5</v>
      </c>
      <c r="M180" s="96">
        <v>9.5</v>
      </c>
      <c r="N180" s="108">
        <f t="shared" si="5"/>
        <v>65.5</v>
      </c>
      <c r="O180" s="254">
        <f>N180+N181</f>
        <v>133.5</v>
      </c>
      <c r="P180" s="254">
        <f>N180+N181*2</f>
        <v>201.5</v>
      </c>
      <c r="Q180" s="225">
        <f>RANK(P180,$P$141:$P$189,0)</f>
        <v>9</v>
      </c>
    </row>
    <row r="181" spans="1:17" ht="15.75">
      <c r="A181" s="249"/>
      <c r="B181" s="249"/>
      <c r="C181" s="317"/>
      <c r="D181" s="251"/>
      <c r="E181" s="253"/>
      <c r="F181" s="97" t="s">
        <v>194</v>
      </c>
      <c r="G181" s="98">
        <v>9.6</v>
      </c>
      <c r="H181" s="98">
        <v>9.7</v>
      </c>
      <c r="I181" s="98">
        <v>9.7</v>
      </c>
      <c r="J181" s="98">
        <v>9.6</v>
      </c>
      <c r="K181" s="98">
        <v>9.7</v>
      </c>
      <c r="L181" s="98">
        <v>9.8</v>
      </c>
      <c r="M181" s="98">
        <v>9.9</v>
      </c>
      <c r="N181" s="116">
        <f t="shared" si="5"/>
        <v>68</v>
      </c>
      <c r="O181" s="249"/>
      <c r="P181" s="249"/>
      <c r="Q181" s="226"/>
    </row>
    <row r="182" spans="1:17" ht="15.75">
      <c r="A182" s="219">
        <v>20</v>
      </c>
      <c r="B182" s="219">
        <v>130</v>
      </c>
      <c r="C182" s="310" t="s">
        <v>174</v>
      </c>
      <c r="D182" s="286">
        <v>37920</v>
      </c>
      <c r="E182" s="264" t="s">
        <v>38</v>
      </c>
      <c r="F182" s="42" t="s">
        <v>14</v>
      </c>
      <c r="G182" s="44">
        <v>8.4</v>
      </c>
      <c r="H182" s="44">
        <v>8.5</v>
      </c>
      <c r="I182" s="44">
        <v>8.4</v>
      </c>
      <c r="J182" s="44">
        <v>8.9</v>
      </c>
      <c r="K182" s="44">
        <v>8.4</v>
      </c>
      <c r="L182" s="44">
        <v>8.6</v>
      </c>
      <c r="M182" s="44">
        <v>8.5</v>
      </c>
      <c r="N182" s="111">
        <f>SUM(G182:M182)</f>
        <v>59.699999999999996</v>
      </c>
      <c r="O182" s="219">
        <f>N182+N183</f>
        <v>124.29999999999998</v>
      </c>
      <c r="P182" s="219">
        <f>N182+N183*2</f>
        <v>188.89999999999998</v>
      </c>
      <c r="Q182" s="208">
        <f>RANK(P182,$P$141:$P$189,0)</f>
        <v>21</v>
      </c>
    </row>
    <row r="183" spans="1:17" ht="15.75">
      <c r="A183" s="220"/>
      <c r="B183" s="220"/>
      <c r="C183" s="302"/>
      <c r="D183" s="241"/>
      <c r="E183" s="243"/>
      <c r="F183" s="104" t="s">
        <v>194</v>
      </c>
      <c r="G183" s="41">
        <v>9.5</v>
      </c>
      <c r="H183" s="41">
        <v>9.3</v>
      </c>
      <c r="I183" s="41">
        <v>9</v>
      </c>
      <c r="J183" s="41">
        <v>9.2</v>
      </c>
      <c r="K183" s="41">
        <v>9</v>
      </c>
      <c r="L183" s="41">
        <v>9.1</v>
      </c>
      <c r="M183" s="41">
        <v>9.5</v>
      </c>
      <c r="N183" s="101">
        <f>SUM(G183:M183)</f>
        <v>64.6</v>
      </c>
      <c r="O183" s="220"/>
      <c r="P183" s="220"/>
      <c r="Q183" s="199"/>
    </row>
    <row r="184" spans="1:17" ht="15.75">
      <c r="A184" s="254">
        <v>21</v>
      </c>
      <c r="B184" s="254">
        <v>131</v>
      </c>
      <c r="C184" s="316" t="s">
        <v>187</v>
      </c>
      <c r="D184" s="318">
        <v>37818</v>
      </c>
      <c r="E184" s="252" t="s">
        <v>38</v>
      </c>
      <c r="F184" s="70" t="s">
        <v>14</v>
      </c>
      <c r="G184" s="96">
        <v>9.2</v>
      </c>
      <c r="H184" s="96">
        <v>9.4</v>
      </c>
      <c r="I184" s="96">
        <v>9.4</v>
      </c>
      <c r="J184" s="96">
        <v>9.4</v>
      </c>
      <c r="K184" s="96">
        <v>9.3</v>
      </c>
      <c r="L184" s="96">
        <v>9.2</v>
      </c>
      <c r="M184" s="96">
        <v>9.3</v>
      </c>
      <c r="N184" s="108">
        <f aca="true" t="shared" si="6" ref="N184:N189">SUM(G184:M184)</f>
        <v>65.2</v>
      </c>
      <c r="O184" s="254">
        <f>N184+N185</f>
        <v>132.4</v>
      </c>
      <c r="P184" s="254">
        <f>N184+N185*2</f>
        <v>199.60000000000002</v>
      </c>
      <c r="Q184" s="225">
        <f>RANK(P184,$P$141:$P$189,0)</f>
        <v>11</v>
      </c>
    </row>
    <row r="185" spans="1:17" ht="15.75">
      <c r="A185" s="249"/>
      <c r="B185" s="249"/>
      <c r="C185" s="317"/>
      <c r="D185" s="251"/>
      <c r="E185" s="253"/>
      <c r="F185" s="97" t="s">
        <v>194</v>
      </c>
      <c r="G185" s="98">
        <v>9.3</v>
      </c>
      <c r="H185" s="98">
        <v>9.9</v>
      </c>
      <c r="I185" s="98">
        <v>9.5</v>
      </c>
      <c r="J185" s="98">
        <v>9.8</v>
      </c>
      <c r="K185" s="98">
        <v>9.5</v>
      </c>
      <c r="L185" s="98">
        <v>9.7</v>
      </c>
      <c r="M185" s="98">
        <v>9.5</v>
      </c>
      <c r="N185" s="116">
        <f t="shared" si="6"/>
        <v>67.2</v>
      </c>
      <c r="O185" s="249"/>
      <c r="P185" s="249"/>
      <c r="Q185" s="226"/>
    </row>
    <row r="186" spans="1:17" ht="15.75">
      <c r="A186" s="219">
        <v>22</v>
      </c>
      <c r="B186" s="219">
        <v>134</v>
      </c>
      <c r="C186" s="310" t="s">
        <v>188</v>
      </c>
      <c r="D186" s="319">
        <v>37698</v>
      </c>
      <c r="E186" s="264" t="s">
        <v>38</v>
      </c>
      <c r="F186" s="42" t="s">
        <v>14</v>
      </c>
      <c r="G186" s="44">
        <v>8.9</v>
      </c>
      <c r="H186" s="44">
        <v>9</v>
      </c>
      <c r="I186" s="44">
        <v>9</v>
      </c>
      <c r="J186" s="44">
        <v>9.2</v>
      </c>
      <c r="K186" s="44">
        <v>9.2</v>
      </c>
      <c r="L186" s="44">
        <v>9.1</v>
      </c>
      <c r="M186" s="44">
        <v>8.8</v>
      </c>
      <c r="N186" s="111">
        <f t="shared" si="6"/>
        <v>63.2</v>
      </c>
      <c r="O186" s="219">
        <f>N186+N187</f>
        <v>130.20000000000002</v>
      </c>
      <c r="P186" s="219">
        <f>N186+N187*2</f>
        <v>197.20000000000005</v>
      </c>
      <c r="Q186" s="208">
        <f>RANK(P186,$P$141:$P$189,0)</f>
        <v>16</v>
      </c>
    </row>
    <row r="187" spans="1:17" ht="15.75">
      <c r="A187" s="220"/>
      <c r="B187" s="220"/>
      <c r="C187" s="302"/>
      <c r="D187" s="241"/>
      <c r="E187" s="243"/>
      <c r="F187" s="104" t="s">
        <v>194</v>
      </c>
      <c r="G187" s="41">
        <v>9.1</v>
      </c>
      <c r="H187" s="41">
        <v>9.5</v>
      </c>
      <c r="I187" s="41">
        <v>9.6</v>
      </c>
      <c r="J187" s="41">
        <v>9.7</v>
      </c>
      <c r="K187" s="41">
        <v>9.6</v>
      </c>
      <c r="L187" s="41">
        <v>9.6</v>
      </c>
      <c r="M187" s="41">
        <v>9.9</v>
      </c>
      <c r="N187" s="101">
        <f t="shared" si="6"/>
        <v>67.00000000000001</v>
      </c>
      <c r="O187" s="220"/>
      <c r="P187" s="220"/>
      <c r="Q187" s="199"/>
    </row>
    <row r="188" spans="1:17" ht="15.75">
      <c r="A188" s="254">
        <v>23</v>
      </c>
      <c r="B188" s="254">
        <v>135</v>
      </c>
      <c r="C188" s="262" t="s">
        <v>189</v>
      </c>
      <c r="D188" s="318">
        <v>37838</v>
      </c>
      <c r="E188" s="252" t="s">
        <v>38</v>
      </c>
      <c r="F188" s="70" t="s">
        <v>14</v>
      </c>
      <c r="G188" s="96">
        <v>9</v>
      </c>
      <c r="H188" s="96">
        <v>9.2</v>
      </c>
      <c r="I188" s="96">
        <v>9</v>
      </c>
      <c r="J188" s="96">
        <v>9.3</v>
      </c>
      <c r="K188" s="96">
        <v>9.2</v>
      </c>
      <c r="L188" s="96">
        <v>9.1</v>
      </c>
      <c r="M188" s="96">
        <v>8.9</v>
      </c>
      <c r="N188" s="108">
        <f t="shared" si="6"/>
        <v>63.7</v>
      </c>
      <c r="O188" s="254">
        <f>N188+N189</f>
        <v>131.4</v>
      </c>
      <c r="P188" s="254">
        <f>N188+N189*2</f>
        <v>199.10000000000002</v>
      </c>
      <c r="Q188" s="225">
        <f>RANK(P188,$P$141:$P$189,0)</f>
        <v>14</v>
      </c>
    </row>
    <row r="189" spans="1:17" ht="15.75">
      <c r="A189" s="220"/>
      <c r="B189" s="220"/>
      <c r="C189" s="239"/>
      <c r="D189" s="241"/>
      <c r="E189" s="243"/>
      <c r="F189" s="80" t="s">
        <v>194</v>
      </c>
      <c r="G189" s="41">
        <v>9.6</v>
      </c>
      <c r="H189" s="41">
        <v>9.4</v>
      </c>
      <c r="I189" s="41">
        <v>9.5</v>
      </c>
      <c r="J189" s="41">
        <v>10</v>
      </c>
      <c r="K189" s="41">
        <v>9.7</v>
      </c>
      <c r="L189" s="41">
        <v>9.8</v>
      </c>
      <c r="M189" s="41">
        <v>9.7</v>
      </c>
      <c r="N189" s="78">
        <f t="shared" si="6"/>
        <v>67.7</v>
      </c>
      <c r="O189" s="220"/>
      <c r="P189" s="220"/>
      <c r="Q189" s="199"/>
    </row>
    <row r="190" spans="1:17" ht="15.75">
      <c r="A190" s="38"/>
      <c r="B190" s="38"/>
      <c r="C190" s="99"/>
      <c r="D190" s="46"/>
      <c r="E190" s="100"/>
      <c r="F190" s="36"/>
      <c r="G190" s="47"/>
      <c r="H190" s="47"/>
      <c r="I190" s="47"/>
      <c r="J190" s="47"/>
      <c r="K190" s="47"/>
      <c r="L190" s="47"/>
      <c r="M190" s="47"/>
      <c r="N190" s="38"/>
      <c r="O190" s="38"/>
      <c r="P190" s="38"/>
      <c r="Q190" s="85"/>
    </row>
    <row r="191" spans="1:17" ht="15.75">
      <c r="A191" s="38"/>
      <c r="B191" s="38"/>
      <c r="C191" s="99"/>
      <c r="D191" s="46"/>
      <c r="E191" s="100"/>
      <c r="F191" s="36"/>
      <c r="G191" s="47"/>
      <c r="H191" s="47"/>
      <c r="I191" s="47"/>
      <c r="J191" s="47"/>
      <c r="K191" s="47"/>
      <c r="L191" s="47"/>
      <c r="M191" s="47"/>
      <c r="N191" s="38"/>
      <c r="O191" s="38"/>
      <c r="P191" s="38"/>
      <c r="Q191" s="85"/>
    </row>
    <row r="192" spans="1:17" ht="15.75">
      <c r="A192" s="38"/>
      <c r="B192" s="38"/>
      <c r="C192" s="99"/>
      <c r="D192" s="46"/>
      <c r="E192" s="100"/>
      <c r="F192" s="36"/>
      <c r="G192" s="47"/>
      <c r="H192" s="47"/>
      <c r="I192" s="47"/>
      <c r="J192" s="47"/>
      <c r="K192" s="47"/>
      <c r="L192" s="47"/>
      <c r="M192" s="47"/>
      <c r="N192" s="38"/>
      <c r="O192" s="38"/>
      <c r="P192" s="38"/>
      <c r="Q192" s="85"/>
    </row>
    <row r="193" spans="1:17" ht="15.75">
      <c r="A193" s="38"/>
      <c r="B193" s="38"/>
      <c r="C193" s="99"/>
      <c r="D193" s="46"/>
      <c r="E193" s="100"/>
      <c r="F193" s="36"/>
      <c r="G193" s="47"/>
      <c r="H193" s="47"/>
      <c r="I193" s="47"/>
      <c r="J193" s="47"/>
      <c r="K193" s="47"/>
      <c r="L193" s="47"/>
      <c r="M193" s="47"/>
      <c r="N193" s="38"/>
      <c r="O193" s="38"/>
      <c r="P193" s="38"/>
      <c r="Q193" s="85"/>
    </row>
    <row r="194" spans="1:17" ht="15.75">
      <c r="A194" s="38"/>
      <c r="B194" s="38"/>
      <c r="C194" s="99"/>
      <c r="D194" s="46"/>
      <c r="E194" s="100"/>
      <c r="F194" s="36"/>
      <c r="G194" s="47"/>
      <c r="H194" s="47"/>
      <c r="I194" s="47"/>
      <c r="J194" s="47"/>
      <c r="K194" s="47"/>
      <c r="L194" s="47"/>
      <c r="M194" s="47"/>
      <c r="N194" s="38"/>
      <c r="O194" s="38"/>
      <c r="P194" s="38"/>
      <c r="Q194" s="85"/>
    </row>
    <row r="195" spans="1:17" ht="15.75">
      <c r="A195" s="38"/>
      <c r="B195" s="38"/>
      <c r="C195" s="99"/>
      <c r="D195" s="46"/>
      <c r="E195" s="100"/>
      <c r="F195" s="36"/>
      <c r="G195" s="47"/>
      <c r="H195" s="47"/>
      <c r="I195" s="47"/>
      <c r="J195" s="47"/>
      <c r="K195" s="47"/>
      <c r="L195" s="47"/>
      <c r="M195" s="47"/>
      <c r="N195" s="38"/>
      <c r="O195" s="38"/>
      <c r="P195" s="38"/>
      <c r="Q195" s="85"/>
    </row>
    <row r="196" spans="1:17" ht="15.75">
      <c r="A196" s="38"/>
      <c r="B196" s="38"/>
      <c r="C196" s="99"/>
      <c r="D196" s="46"/>
      <c r="E196" s="100"/>
      <c r="F196" s="36"/>
      <c r="G196" s="47"/>
      <c r="H196" s="47"/>
      <c r="I196" s="47"/>
      <c r="J196" s="47"/>
      <c r="K196" s="47"/>
      <c r="L196" s="47"/>
      <c r="M196" s="47"/>
      <c r="N196" s="38"/>
      <c r="O196" s="38"/>
      <c r="P196" s="38"/>
      <c r="Q196" s="85"/>
    </row>
    <row r="197" spans="1:17" ht="15.75">
      <c r="A197" s="38"/>
      <c r="B197" s="38"/>
      <c r="C197" s="99"/>
      <c r="D197" s="46"/>
      <c r="E197" s="100"/>
      <c r="F197" s="36"/>
      <c r="G197" s="47"/>
      <c r="H197" s="47"/>
      <c r="I197" s="47"/>
      <c r="J197" s="47"/>
      <c r="K197" s="47"/>
      <c r="L197" s="47"/>
      <c r="M197" s="47"/>
      <c r="N197" s="38"/>
      <c r="O197" s="38"/>
      <c r="P197" s="38"/>
      <c r="Q197" s="85"/>
    </row>
    <row r="198" ht="15.75">
      <c r="A198" s="1" t="s">
        <v>0</v>
      </c>
    </row>
    <row r="199" ht="15.75">
      <c r="A199" s="1" t="s">
        <v>1</v>
      </c>
    </row>
    <row r="201" spans="1:17" ht="18.75">
      <c r="A201" s="273" t="s">
        <v>2</v>
      </c>
      <c r="B201" s="273"/>
      <c r="C201" s="273"/>
      <c r="D201" s="273"/>
      <c r="E201" s="273"/>
      <c r="F201" s="273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  <c r="Q201" s="273"/>
    </row>
    <row r="202" spans="1:17" ht="18.75">
      <c r="A202" s="273" t="s">
        <v>193</v>
      </c>
      <c r="B202" s="273"/>
      <c r="C202" s="273"/>
      <c r="D202" s="273"/>
      <c r="E202" s="273"/>
      <c r="F202" s="273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  <c r="Q202" s="273"/>
    </row>
    <row r="203" spans="1:17" ht="18.75">
      <c r="A203" s="273" t="s">
        <v>22</v>
      </c>
      <c r="B203" s="273"/>
      <c r="C203" s="273"/>
      <c r="D203" s="273"/>
      <c r="E203" s="273"/>
      <c r="F203" s="273"/>
      <c r="G203" s="273"/>
      <c r="H203" s="273"/>
      <c r="I203" s="273"/>
      <c r="J203" s="273"/>
      <c r="K203" s="273"/>
      <c r="L203" s="273"/>
      <c r="M203" s="273"/>
      <c r="N203" s="273"/>
      <c r="O203" s="273"/>
      <c r="P203" s="273"/>
      <c r="Q203" s="273"/>
    </row>
    <row r="204" spans="1:7" ht="19.5">
      <c r="A204" s="6"/>
      <c r="B204" s="6"/>
      <c r="C204" s="14"/>
      <c r="D204" s="6"/>
      <c r="E204" s="6"/>
      <c r="F204" s="6"/>
      <c r="G204" s="10"/>
    </row>
    <row r="205" spans="1:17" ht="31.5" customHeight="1">
      <c r="A205" s="276" t="s">
        <v>3</v>
      </c>
      <c r="B205" s="288" t="s">
        <v>13</v>
      </c>
      <c r="C205" s="290" t="s">
        <v>4</v>
      </c>
      <c r="D205" s="288" t="s">
        <v>5</v>
      </c>
      <c r="E205" s="288" t="s">
        <v>6</v>
      </c>
      <c r="F205" s="293" t="s">
        <v>14</v>
      </c>
      <c r="G205" s="296" t="s">
        <v>7</v>
      </c>
      <c r="H205" s="296"/>
      <c r="I205" s="296" t="s">
        <v>8</v>
      </c>
      <c r="J205" s="296"/>
      <c r="K205" s="296" t="s">
        <v>9</v>
      </c>
      <c r="L205" s="296"/>
      <c r="M205" s="7" t="s">
        <v>10</v>
      </c>
      <c r="N205" s="259" t="s">
        <v>25</v>
      </c>
      <c r="O205" s="271" t="s">
        <v>43</v>
      </c>
      <c r="P205" s="305" t="s">
        <v>26</v>
      </c>
      <c r="Q205" s="257" t="s">
        <v>32</v>
      </c>
    </row>
    <row r="206" spans="1:17" ht="31.5">
      <c r="A206" s="287"/>
      <c r="B206" s="295"/>
      <c r="C206" s="291"/>
      <c r="D206" s="295"/>
      <c r="E206" s="295"/>
      <c r="F206" s="294"/>
      <c r="G206" s="43" t="s">
        <v>11</v>
      </c>
      <c r="H206" s="43" t="s">
        <v>12</v>
      </c>
      <c r="I206" s="43" t="s">
        <v>11</v>
      </c>
      <c r="J206" s="43" t="s">
        <v>12</v>
      </c>
      <c r="K206" s="43" t="s">
        <v>11</v>
      </c>
      <c r="L206" s="43" t="s">
        <v>12</v>
      </c>
      <c r="M206" s="43" t="s">
        <v>11</v>
      </c>
      <c r="N206" s="266"/>
      <c r="O206" s="308"/>
      <c r="P206" s="309"/>
      <c r="Q206" s="258"/>
    </row>
    <row r="207" spans="1:17" ht="16.5" customHeight="1">
      <c r="A207" s="208">
        <v>1</v>
      </c>
      <c r="B207" s="208">
        <v>61</v>
      </c>
      <c r="C207" s="281" t="s">
        <v>149</v>
      </c>
      <c r="D207" s="282">
        <v>37929</v>
      </c>
      <c r="E207" s="208" t="s">
        <v>38</v>
      </c>
      <c r="F207" s="106" t="s">
        <v>14</v>
      </c>
      <c r="G207" s="8">
        <v>9</v>
      </c>
      <c r="H207" s="8">
        <v>9.1</v>
      </c>
      <c r="I207" s="8">
        <v>8.7</v>
      </c>
      <c r="J207" s="8">
        <v>8.9</v>
      </c>
      <c r="K207" s="8">
        <v>9.1</v>
      </c>
      <c r="L207" s="8">
        <v>8.8</v>
      </c>
      <c r="M207" s="8">
        <v>8.9</v>
      </c>
      <c r="N207" s="103">
        <f aca="true" t="shared" si="7" ref="N207:N214">SUM(G207:M207)</f>
        <v>62.50000000000001</v>
      </c>
      <c r="O207" s="208">
        <f>N207+N208</f>
        <v>128.4</v>
      </c>
      <c r="P207" s="221">
        <f>N207+N208*2</f>
        <v>194.3</v>
      </c>
      <c r="Q207" s="208">
        <f>RANK(P207,$P$207:$P$214,0)</f>
        <v>4</v>
      </c>
    </row>
    <row r="208" spans="1:17" ht="15.75">
      <c r="A208" s="199"/>
      <c r="B208" s="199"/>
      <c r="C208" s="201"/>
      <c r="D208" s="203"/>
      <c r="E208" s="199"/>
      <c r="F208" s="113" t="s">
        <v>20</v>
      </c>
      <c r="G208" s="94">
        <v>9.7</v>
      </c>
      <c r="H208" s="94">
        <v>9.7</v>
      </c>
      <c r="I208" s="94">
        <v>9.6</v>
      </c>
      <c r="J208" s="94">
        <v>9.2</v>
      </c>
      <c r="K208" s="94">
        <v>9</v>
      </c>
      <c r="L208" s="94">
        <v>9.6</v>
      </c>
      <c r="M208" s="94">
        <v>9.1</v>
      </c>
      <c r="N208" s="102">
        <f t="shared" si="7"/>
        <v>65.9</v>
      </c>
      <c r="O208" s="199"/>
      <c r="P208" s="207"/>
      <c r="Q208" s="199"/>
    </row>
    <row r="209" spans="1:17" ht="15.75" customHeight="1">
      <c r="A209" s="225">
        <v>2</v>
      </c>
      <c r="B209" s="225">
        <v>73</v>
      </c>
      <c r="C209" s="246" t="s">
        <v>150</v>
      </c>
      <c r="D209" s="247">
        <v>37883</v>
      </c>
      <c r="E209" s="225" t="s">
        <v>38</v>
      </c>
      <c r="F209" s="71" t="s">
        <v>14</v>
      </c>
      <c r="G209" s="149">
        <v>8.9</v>
      </c>
      <c r="H209" s="149">
        <v>9</v>
      </c>
      <c r="I209" s="149">
        <v>9.2</v>
      </c>
      <c r="J209" s="149">
        <v>9.3</v>
      </c>
      <c r="K209" s="149">
        <v>9.1</v>
      </c>
      <c r="L209" s="149">
        <v>9.3</v>
      </c>
      <c r="M209" s="149">
        <v>9.1</v>
      </c>
      <c r="N209" s="105">
        <f t="shared" si="7"/>
        <v>63.9</v>
      </c>
      <c r="O209" s="225">
        <f>N209+N210</f>
        <v>131.2</v>
      </c>
      <c r="P209" s="227">
        <f>N209+N210*2</f>
        <v>198.5</v>
      </c>
      <c r="Q209" s="225">
        <f>RANK(P209,$P$207:$P$214,0)</f>
        <v>1</v>
      </c>
    </row>
    <row r="210" spans="1:17" ht="15.75" customHeight="1">
      <c r="A210" s="226"/>
      <c r="B210" s="226"/>
      <c r="C210" s="274"/>
      <c r="D210" s="275"/>
      <c r="E210" s="226"/>
      <c r="F210" s="39" t="s">
        <v>20</v>
      </c>
      <c r="G210" s="140">
        <v>9.3</v>
      </c>
      <c r="H210" s="140">
        <v>9.8</v>
      </c>
      <c r="I210" s="140">
        <v>9.9</v>
      </c>
      <c r="J210" s="140">
        <v>9.8</v>
      </c>
      <c r="K210" s="140">
        <v>9.8</v>
      </c>
      <c r="L210" s="140">
        <v>9.5</v>
      </c>
      <c r="M210" s="140">
        <v>9.2</v>
      </c>
      <c r="N210" s="107">
        <f t="shared" si="7"/>
        <v>67.3</v>
      </c>
      <c r="O210" s="226"/>
      <c r="P210" s="228"/>
      <c r="Q210" s="226"/>
    </row>
    <row r="211" spans="1:17" ht="15.75">
      <c r="A211" s="208">
        <v>3</v>
      </c>
      <c r="B211" s="208">
        <v>101</v>
      </c>
      <c r="C211" s="281" t="s">
        <v>153</v>
      </c>
      <c r="D211" s="282">
        <v>37636</v>
      </c>
      <c r="E211" s="283" t="s">
        <v>154</v>
      </c>
      <c r="F211" s="106" t="s">
        <v>14</v>
      </c>
      <c r="G211" s="95">
        <v>8.8</v>
      </c>
      <c r="H211" s="95">
        <v>8.8</v>
      </c>
      <c r="I211" s="95">
        <v>9</v>
      </c>
      <c r="J211" s="95">
        <v>9.1</v>
      </c>
      <c r="K211" s="95">
        <v>8.9</v>
      </c>
      <c r="L211" s="95">
        <v>9.1</v>
      </c>
      <c r="M211" s="95">
        <v>8.9</v>
      </c>
      <c r="N211" s="103">
        <f t="shared" si="7"/>
        <v>62.6</v>
      </c>
      <c r="O211" s="208">
        <f>N211+N212</f>
        <v>129.70000000000002</v>
      </c>
      <c r="P211" s="221">
        <f>N211+N212*2</f>
        <v>196.8</v>
      </c>
      <c r="Q211" s="208">
        <f>RANK(P211,$P$207:$P$214,0)</f>
        <v>2</v>
      </c>
    </row>
    <row r="212" spans="1:17" ht="15.75">
      <c r="A212" s="199"/>
      <c r="B212" s="199"/>
      <c r="C212" s="201"/>
      <c r="D212" s="203"/>
      <c r="E212" s="205"/>
      <c r="F212" s="113" t="s">
        <v>20</v>
      </c>
      <c r="G212" s="12">
        <v>8.8</v>
      </c>
      <c r="H212" s="12">
        <v>9.1</v>
      </c>
      <c r="I212" s="12">
        <v>9.8</v>
      </c>
      <c r="J212" s="12">
        <v>9.8</v>
      </c>
      <c r="K212" s="12">
        <v>9.9</v>
      </c>
      <c r="L212" s="12">
        <v>9.8</v>
      </c>
      <c r="M212" s="12">
        <v>9.9</v>
      </c>
      <c r="N212" s="102">
        <f t="shared" si="7"/>
        <v>67.10000000000001</v>
      </c>
      <c r="O212" s="199"/>
      <c r="P212" s="207"/>
      <c r="Q212" s="199"/>
    </row>
    <row r="213" spans="1:17" ht="15.75">
      <c r="A213" s="225">
        <v>4</v>
      </c>
      <c r="B213" s="225">
        <v>122</v>
      </c>
      <c r="C213" s="314" t="s">
        <v>175</v>
      </c>
      <c r="D213" s="292">
        <v>37808</v>
      </c>
      <c r="E213" s="225" t="s">
        <v>38</v>
      </c>
      <c r="F213" s="71" t="s">
        <v>14</v>
      </c>
      <c r="G213" s="69">
        <v>8.7</v>
      </c>
      <c r="H213" s="69">
        <v>9</v>
      </c>
      <c r="I213" s="69">
        <v>8.6</v>
      </c>
      <c r="J213" s="69">
        <v>8.8</v>
      </c>
      <c r="K213" s="69">
        <v>8.9</v>
      </c>
      <c r="L213" s="69">
        <v>9</v>
      </c>
      <c r="M213" s="69">
        <v>8.5</v>
      </c>
      <c r="N213" s="105">
        <f t="shared" si="7"/>
        <v>61.49999999999999</v>
      </c>
      <c r="O213" s="225">
        <f>N213+N214</f>
        <v>128.1</v>
      </c>
      <c r="P213" s="227">
        <f>N213+N214*2</f>
        <v>194.7</v>
      </c>
      <c r="Q213" s="225">
        <f>RANK(P213,$P$207:$P$214,0)</f>
        <v>3</v>
      </c>
    </row>
    <row r="214" spans="1:17" ht="15.75">
      <c r="A214" s="199"/>
      <c r="B214" s="199"/>
      <c r="C214" s="315"/>
      <c r="D214" s="203"/>
      <c r="E214" s="199"/>
      <c r="F214" s="84" t="s">
        <v>20</v>
      </c>
      <c r="G214" s="12">
        <v>9.4</v>
      </c>
      <c r="H214" s="12">
        <v>9.6</v>
      </c>
      <c r="I214" s="12">
        <v>9.3</v>
      </c>
      <c r="J214" s="12">
        <v>9.8</v>
      </c>
      <c r="K214" s="12">
        <v>9.7</v>
      </c>
      <c r="L214" s="12">
        <v>9.5</v>
      </c>
      <c r="M214" s="12">
        <v>9.3</v>
      </c>
      <c r="N214" s="73">
        <f t="shared" si="7"/>
        <v>66.6</v>
      </c>
      <c r="O214" s="199"/>
      <c r="P214" s="207"/>
      <c r="Q214" s="199"/>
    </row>
    <row r="215" spans="1:17" ht="15.75">
      <c r="A215" s="311"/>
      <c r="B215" s="311"/>
      <c r="C215" s="312"/>
      <c r="D215" s="313"/>
      <c r="E215" s="311"/>
      <c r="F215" s="15"/>
      <c r="G215" s="16"/>
      <c r="H215" s="16"/>
      <c r="I215" s="16"/>
      <c r="J215" s="16"/>
      <c r="K215" s="16"/>
      <c r="L215" s="16"/>
      <c r="M215" s="16"/>
      <c r="N215" s="51"/>
      <c r="O215" s="17"/>
      <c r="P215" s="26"/>
      <c r="Q215" s="33"/>
    </row>
    <row r="216" spans="1:17" ht="15.75">
      <c r="A216" s="311"/>
      <c r="B216" s="311"/>
      <c r="C216" s="312"/>
      <c r="D216" s="313"/>
      <c r="E216" s="311"/>
      <c r="F216" s="15"/>
      <c r="G216" s="16"/>
      <c r="H216" s="16"/>
      <c r="I216" s="16"/>
      <c r="J216" s="16"/>
      <c r="K216" s="16"/>
      <c r="L216" s="16"/>
      <c r="M216" s="16"/>
      <c r="N216" s="51"/>
      <c r="O216" s="17"/>
      <c r="P216" s="26"/>
      <c r="Q216" s="33"/>
    </row>
    <row r="217" spans="1:17" ht="15.75">
      <c r="A217" s="311"/>
      <c r="B217" s="311"/>
      <c r="C217" s="312"/>
      <c r="D217" s="313"/>
      <c r="E217" s="311"/>
      <c r="F217" s="15"/>
      <c r="G217" s="16"/>
      <c r="H217" s="16"/>
      <c r="I217" s="16"/>
      <c r="J217" s="16"/>
      <c r="K217" s="16"/>
      <c r="L217" s="16"/>
      <c r="M217" s="16"/>
      <c r="N217" s="51"/>
      <c r="O217" s="17"/>
      <c r="P217" s="26"/>
      <c r="Q217" s="33"/>
    </row>
    <row r="218" spans="1:17" ht="15.75">
      <c r="A218" s="311"/>
      <c r="B218" s="311"/>
      <c r="C218" s="312"/>
      <c r="D218" s="313"/>
      <c r="E218" s="311"/>
      <c r="F218" s="15"/>
      <c r="G218" s="16"/>
      <c r="H218" s="16"/>
      <c r="I218" s="16"/>
      <c r="J218" s="16"/>
      <c r="K218" s="16"/>
      <c r="L218" s="16"/>
      <c r="M218" s="16"/>
      <c r="N218" s="51"/>
      <c r="O218" s="17"/>
      <c r="P218" s="26"/>
      <c r="Q218" s="33"/>
    </row>
    <row r="219" spans="1:17" ht="15.75">
      <c r="A219" s="311"/>
      <c r="B219" s="311"/>
      <c r="C219" s="312"/>
      <c r="D219" s="313"/>
      <c r="E219" s="311"/>
      <c r="F219" s="15"/>
      <c r="G219" s="16"/>
      <c r="H219" s="16"/>
      <c r="I219" s="16"/>
      <c r="J219" s="16"/>
      <c r="K219" s="16"/>
      <c r="L219" s="16"/>
      <c r="M219" s="16"/>
      <c r="N219" s="51"/>
      <c r="O219" s="17"/>
      <c r="P219" s="26"/>
      <c r="Q219" s="33"/>
    </row>
    <row r="220" spans="1:17" ht="15.75">
      <c r="A220" s="311"/>
      <c r="B220" s="311"/>
      <c r="C220" s="312"/>
      <c r="D220" s="313"/>
      <c r="E220" s="311"/>
      <c r="F220" s="15"/>
      <c r="G220" s="16"/>
      <c r="H220" s="16"/>
      <c r="I220" s="16"/>
      <c r="J220" s="16"/>
      <c r="K220" s="16"/>
      <c r="L220" s="16"/>
      <c r="M220" s="16"/>
      <c r="N220" s="51"/>
      <c r="O220" s="17"/>
      <c r="P220" s="26"/>
      <c r="Q220" s="33"/>
    </row>
    <row r="221" spans="1:17" ht="15.75">
      <c r="A221" s="311"/>
      <c r="B221" s="311"/>
      <c r="C221" s="312"/>
      <c r="D221" s="313"/>
      <c r="E221" s="311"/>
      <c r="F221" s="15"/>
      <c r="G221" s="16"/>
      <c r="H221" s="16"/>
      <c r="I221" s="16"/>
      <c r="J221" s="16"/>
      <c r="K221" s="16"/>
      <c r="L221" s="16"/>
      <c r="M221" s="16"/>
      <c r="N221" s="51"/>
      <c r="O221" s="17"/>
      <c r="P221" s="26"/>
      <c r="Q221" s="33"/>
    </row>
    <row r="222" spans="1:17" ht="15.75">
      <c r="A222" s="311"/>
      <c r="B222" s="311"/>
      <c r="C222" s="312"/>
      <c r="D222" s="313"/>
      <c r="E222" s="311"/>
      <c r="F222" s="15"/>
      <c r="G222" s="16"/>
      <c r="H222" s="16"/>
      <c r="I222" s="16"/>
      <c r="J222" s="18"/>
      <c r="K222" s="18"/>
      <c r="L222" s="18"/>
      <c r="M222" s="16"/>
      <c r="N222" s="51"/>
      <c r="O222" s="17"/>
      <c r="P222" s="26"/>
      <c r="Q222" s="33"/>
    </row>
    <row r="223" spans="1:17" ht="15.75">
      <c r="A223" s="311"/>
      <c r="B223" s="311"/>
      <c r="C223" s="312"/>
      <c r="D223" s="313"/>
      <c r="E223" s="311"/>
      <c r="F223" s="15"/>
      <c r="G223" s="16"/>
      <c r="H223" s="16"/>
      <c r="I223" s="16"/>
      <c r="J223" s="16"/>
      <c r="K223" s="16"/>
      <c r="L223" s="16"/>
      <c r="M223" s="16"/>
      <c r="N223" s="51"/>
      <c r="O223" s="17"/>
      <c r="P223" s="26"/>
      <c r="Q223" s="33"/>
    </row>
    <row r="224" spans="1:17" ht="15.75">
      <c r="A224" s="311"/>
      <c r="B224" s="311"/>
      <c r="C224" s="312"/>
      <c r="D224" s="313"/>
      <c r="E224" s="311"/>
      <c r="F224" s="15"/>
      <c r="G224" s="16"/>
      <c r="H224" s="16"/>
      <c r="I224" s="16"/>
      <c r="J224" s="16"/>
      <c r="K224" s="16"/>
      <c r="L224" s="16"/>
      <c r="M224" s="16"/>
      <c r="N224" s="51"/>
      <c r="O224" s="17"/>
      <c r="P224" s="26"/>
      <c r="Q224" s="33"/>
    </row>
    <row r="225" spans="1:17" ht="15.75">
      <c r="A225" s="311"/>
      <c r="B225" s="311"/>
      <c r="C225" s="312"/>
      <c r="D225" s="313"/>
      <c r="E225" s="311"/>
      <c r="F225" s="15"/>
      <c r="G225" s="16"/>
      <c r="H225" s="16"/>
      <c r="I225" s="16"/>
      <c r="J225" s="16"/>
      <c r="K225" s="16"/>
      <c r="L225" s="16"/>
      <c r="M225" s="16"/>
      <c r="N225" s="51"/>
      <c r="O225" s="17"/>
      <c r="P225" s="26"/>
      <c r="Q225" s="33"/>
    </row>
    <row r="226" spans="1:17" ht="15.75">
      <c r="A226" s="311"/>
      <c r="B226" s="311"/>
      <c r="C226" s="312"/>
      <c r="D226" s="313"/>
      <c r="E226" s="311"/>
      <c r="F226" s="15"/>
      <c r="G226" s="16"/>
      <c r="H226" s="16"/>
      <c r="I226" s="16"/>
      <c r="J226" s="16"/>
      <c r="K226" s="16"/>
      <c r="L226" s="16"/>
      <c r="M226" s="16"/>
      <c r="N226" s="51"/>
      <c r="O226" s="17"/>
      <c r="P226" s="26"/>
      <c r="Q226" s="33"/>
    </row>
    <row r="227" spans="1:17" ht="15.75">
      <c r="A227" s="22"/>
      <c r="B227" s="22"/>
      <c r="C227" s="23"/>
      <c r="D227" s="24"/>
      <c r="E227" s="22"/>
      <c r="F227" s="23"/>
      <c r="G227" s="16"/>
      <c r="H227" s="16"/>
      <c r="I227" s="16"/>
      <c r="J227" s="16"/>
      <c r="K227" s="16"/>
      <c r="L227" s="16"/>
      <c r="M227" s="16"/>
      <c r="N227" s="51"/>
      <c r="O227" s="17"/>
      <c r="P227" s="26"/>
      <c r="Q227" s="33"/>
    </row>
    <row r="228" spans="1:17" ht="15.75">
      <c r="A228" s="22"/>
      <c r="B228" s="22"/>
      <c r="C228" s="23"/>
      <c r="D228" s="24"/>
      <c r="E228" s="22"/>
      <c r="F228" s="23"/>
      <c r="G228" s="16"/>
      <c r="H228" s="16"/>
      <c r="I228" s="16"/>
      <c r="J228" s="16"/>
      <c r="K228" s="16"/>
      <c r="L228" s="16"/>
      <c r="M228" s="16"/>
      <c r="N228" s="51"/>
      <c r="O228" s="17"/>
      <c r="P228" s="26"/>
      <c r="Q228" s="33"/>
    </row>
    <row r="229" spans="1:17" ht="15.75">
      <c r="A229" s="85"/>
      <c r="B229" s="85"/>
      <c r="C229" s="86"/>
      <c r="D229" s="87"/>
      <c r="E229" s="85"/>
      <c r="F229" s="86"/>
      <c r="G229" s="16"/>
      <c r="H229" s="16"/>
      <c r="I229" s="16"/>
      <c r="J229" s="16"/>
      <c r="K229" s="16"/>
      <c r="L229" s="16"/>
      <c r="M229" s="16"/>
      <c r="N229" s="85"/>
      <c r="O229" s="17"/>
      <c r="P229" s="26"/>
      <c r="Q229" s="33"/>
    </row>
    <row r="230" spans="1:17" ht="15.75">
      <c r="A230" s="85"/>
      <c r="B230" s="85"/>
      <c r="C230" s="86"/>
      <c r="D230" s="87"/>
      <c r="E230" s="85"/>
      <c r="F230" s="86"/>
      <c r="G230" s="16"/>
      <c r="H230" s="16"/>
      <c r="I230" s="16"/>
      <c r="J230" s="16"/>
      <c r="K230" s="16"/>
      <c r="L230" s="16"/>
      <c r="M230" s="16"/>
      <c r="N230" s="85"/>
      <c r="O230" s="17"/>
      <c r="P230" s="26"/>
      <c r="Q230" s="33"/>
    </row>
    <row r="231" ht="15.75">
      <c r="A231" s="1" t="s">
        <v>0</v>
      </c>
    </row>
    <row r="232" ht="15.75">
      <c r="A232" s="1" t="s">
        <v>1</v>
      </c>
    </row>
    <row r="233" spans="1:17" ht="18.75">
      <c r="A233" s="273" t="s">
        <v>2</v>
      </c>
      <c r="B233" s="273"/>
      <c r="C233" s="273"/>
      <c r="D233" s="273"/>
      <c r="E233" s="273"/>
      <c r="F233" s="273"/>
      <c r="G233" s="273"/>
      <c r="H233" s="273"/>
      <c r="I233" s="273"/>
      <c r="J233" s="273"/>
      <c r="K233" s="273"/>
      <c r="L233" s="273"/>
      <c r="M233" s="273"/>
      <c r="N233" s="273"/>
      <c r="O233" s="273"/>
      <c r="P233" s="273"/>
      <c r="Q233" s="273"/>
    </row>
    <row r="234" spans="1:17" ht="18.75">
      <c r="A234" s="273" t="s">
        <v>193</v>
      </c>
      <c r="B234" s="273"/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  <c r="N234" s="273"/>
      <c r="O234" s="273"/>
      <c r="P234" s="273"/>
      <c r="Q234" s="273"/>
    </row>
    <row r="235" spans="1:17" ht="18.75">
      <c r="A235" s="280" t="s">
        <v>23</v>
      </c>
      <c r="B235" s="280"/>
      <c r="C235" s="280"/>
      <c r="D235" s="280"/>
      <c r="E235" s="280"/>
      <c r="F235" s="280"/>
      <c r="G235" s="280"/>
      <c r="H235" s="280"/>
      <c r="I235" s="280"/>
      <c r="J235" s="280"/>
      <c r="K235" s="280"/>
      <c r="L235" s="280"/>
      <c r="M235" s="280"/>
      <c r="N235" s="280"/>
      <c r="O235" s="280"/>
      <c r="P235" s="280"/>
      <c r="Q235" s="280"/>
    </row>
    <row r="236" spans="1:17" ht="31.5" customHeight="1">
      <c r="A236" s="276" t="s">
        <v>3</v>
      </c>
      <c r="B236" s="288" t="s">
        <v>13</v>
      </c>
      <c r="C236" s="290" t="s">
        <v>4</v>
      </c>
      <c r="D236" s="288" t="s">
        <v>5</v>
      </c>
      <c r="E236" s="288" t="s">
        <v>6</v>
      </c>
      <c r="F236" s="293" t="s">
        <v>14</v>
      </c>
      <c r="G236" s="296" t="s">
        <v>7</v>
      </c>
      <c r="H236" s="296"/>
      <c r="I236" s="296" t="s">
        <v>8</v>
      </c>
      <c r="J236" s="296"/>
      <c r="K236" s="296" t="s">
        <v>9</v>
      </c>
      <c r="L236" s="296"/>
      <c r="M236" s="7" t="s">
        <v>10</v>
      </c>
      <c r="N236" s="259" t="s">
        <v>25</v>
      </c>
      <c r="O236" s="271" t="s">
        <v>43</v>
      </c>
      <c r="P236" s="305" t="s">
        <v>26</v>
      </c>
      <c r="Q236" s="257" t="s">
        <v>32</v>
      </c>
    </row>
    <row r="237" spans="1:17" ht="31.5">
      <c r="A237" s="287"/>
      <c r="B237" s="289"/>
      <c r="C237" s="291"/>
      <c r="D237" s="295"/>
      <c r="E237" s="295"/>
      <c r="F237" s="294"/>
      <c r="G237" s="7" t="s">
        <v>11</v>
      </c>
      <c r="H237" s="7" t="s">
        <v>12</v>
      </c>
      <c r="I237" s="7" t="s">
        <v>11</v>
      </c>
      <c r="J237" s="7" t="s">
        <v>12</v>
      </c>
      <c r="K237" s="7" t="s">
        <v>11</v>
      </c>
      <c r="L237" s="7" t="s">
        <v>12</v>
      </c>
      <c r="M237" s="7" t="s">
        <v>11</v>
      </c>
      <c r="N237" s="260"/>
      <c r="O237" s="272"/>
      <c r="P237" s="306"/>
      <c r="Q237" s="268"/>
    </row>
    <row r="238" spans="1:17" ht="16.5" customHeight="1">
      <c r="A238" s="208">
        <v>1</v>
      </c>
      <c r="B238" s="208">
        <v>6</v>
      </c>
      <c r="C238" s="281" t="s">
        <v>133</v>
      </c>
      <c r="D238" s="282">
        <v>37888</v>
      </c>
      <c r="E238" s="283" t="s">
        <v>42</v>
      </c>
      <c r="F238" s="40" t="s">
        <v>14</v>
      </c>
      <c r="G238" s="8">
        <v>9.3</v>
      </c>
      <c r="H238" s="8">
        <v>9.2</v>
      </c>
      <c r="I238" s="8">
        <v>9.5</v>
      </c>
      <c r="J238" s="8">
        <v>9.6</v>
      </c>
      <c r="K238" s="8">
        <v>9.4</v>
      </c>
      <c r="L238" s="8">
        <v>9.4</v>
      </c>
      <c r="M238" s="8">
        <v>9.2</v>
      </c>
      <c r="N238" s="48">
        <f>SUM(G238:M238)</f>
        <v>65.6</v>
      </c>
      <c r="O238" s="229">
        <f>N238+N239</f>
        <v>133.9</v>
      </c>
      <c r="P238" s="259">
        <f>N238+N239*2</f>
        <v>202.20000000000002</v>
      </c>
      <c r="Q238" s="269">
        <f>RANK(P238,$P$238:$P$281,0)</f>
        <v>1</v>
      </c>
    </row>
    <row r="239" spans="1:17" ht="15.75">
      <c r="A239" s="226"/>
      <c r="B239" s="226"/>
      <c r="C239" s="274"/>
      <c r="D239" s="275"/>
      <c r="E239" s="265"/>
      <c r="F239" s="39" t="s">
        <v>24</v>
      </c>
      <c r="G239" s="140">
        <v>9.4</v>
      </c>
      <c r="H239" s="140">
        <v>9.7</v>
      </c>
      <c r="I239" s="140">
        <v>10</v>
      </c>
      <c r="J239" s="140">
        <v>9.6</v>
      </c>
      <c r="K239" s="140">
        <v>9.6</v>
      </c>
      <c r="L239" s="140">
        <v>10</v>
      </c>
      <c r="M239" s="140">
        <v>10</v>
      </c>
      <c r="N239" s="107">
        <f>SUM(G239:M239)</f>
        <v>68.30000000000001</v>
      </c>
      <c r="O239" s="209"/>
      <c r="P239" s="266"/>
      <c r="Q239" s="270"/>
    </row>
    <row r="240" spans="1:17" ht="16.5" customHeight="1">
      <c r="A240" s="208">
        <v>2</v>
      </c>
      <c r="B240" s="208">
        <v>16</v>
      </c>
      <c r="C240" s="281" t="s">
        <v>134</v>
      </c>
      <c r="D240" s="282">
        <v>37849</v>
      </c>
      <c r="E240" s="283" t="s">
        <v>68</v>
      </c>
      <c r="F240" s="106" t="s">
        <v>14</v>
      </c>
      <c r="G240" s="8">
        <v>8.5</v>
      </c>
      <c r="H240" s="8">
        <v>8.7</v>
      </c>
      <c r="I240" s="8">
        <v>8.6</v>
      </c>
      <c r="J240" s="8">
        <v>8.8</v>
      </c>
      <c r="K240" s="8">
        <v>9.1</v>
      </c>
      <c r="L240" s="8">
        <v>9.2</v>
      </c>
      <c r="M240" s="8">
        <v>8.8</v>
      </c>
      <c r="N240" s="103">
        <f>SUM(G240:M240)</f>
        <v>61.69999999999999</v>
      </c>
      <c r="O240" s="229">
        <f>N240+N241</f>
        <v>127.49999999999999</v>
      </c>
      <c r="P240" s="259">
        <f>N240+N241*2</f>
        <v>193.29999999999998</v>
      </c>
      <c r="Q240" s="211">
        <f>RANK(P240,$P$238:$P$281,0)</f>
        <v>12</v>
      </c>
    </row>
    <row r="241" spans="1:17" ht="15.75">
      <c r="A241" s="199"/>
      <c r="B241" s="199"/>
      <c r="C241" s="201"/>
      <c r="D241" s="203"/>
      <c r="E241" s="205"/>
      <c r="F241" s="113" t="s">
        <v>24</v>
      </c>
      <c r="G241" s="94">
        <v>8.7</v>
      </c>
      <c r="H241" s="94">
        <v>9.2</v>
      </c>
      <c r="I241" s="94">
        <v>8.7</v>
      </c>
      <c r="J241" s="94">
        <v>9.8</v>
      </c>
      <c r="K241" s="94">
        <v>9.6</v>
      </c>
      <c r="L241" s="94">
        <v>9.9</v>
      </c>
      <c r="M241" s="94">
        <v>9.9</v>
      </c>
      <c r="N241" s="102">
        <f>SUM(G241:M241)</f>
        <v>65.8</v>
      </c>
      <c r="O241" s="230"/>
      <c r="P241" s="260"/>
      <c r="Q241" s="212"/>
    </row>
    <row r="242" spans="1:17" ht="15.75">
      <c r="A242" s="254">
        <v>3</v>
      </c>
      <c r="B242" s="254">
        <v>17</v>
      </c>
      <c r="C242" s="262" t="s">
        <v>135</v>
      </c>
      <c r="D242" s="250">
        <v>37928</v>
      </c>
      <c r="E242" s="252" t="s">
        <v>40</v>
      </c>
      <c r="F242" s="70" t="s">
        <v>14</v>
      </c>
      <c r="G242" s="96">
        <v>8.4</v>
      </c>
      <c r="H242" s="96">
        <v>9</v>
      </c>
      <c r="I242" s="96">
        <v>9</v>
      </c>
      <c r="J242" s="96">
        <v>9.1</v>
      </c>
      <c r="K242" s="96">
        <v>9.1</v>
      </c>
      <c r="L242" s="96">
        <v>9</v>
      </c>
      <c r="M242" s="96">
        <v>9.3</v>
      </c>
      <c r="N242" s="108">
        <f aca="true" t="shared" si="8" ref="N242:N263">SUM(G242:M242)</f>
        <v>62.900000000000006</v>
      </c>
      <c r="O242" s="209">
        <f>N242+N243</f>
        <v>127.7</v>
      </c>
      <c r="P242" s="266">
        <f>N242+N243*2</f>
        <v>192.5</v>
      </c>
      <c r="Q242" s="267">
        <f>RANK(P242,$P$238:$P$281,0)</f>
        <v>13</v>
      </c>
    </row>
    <row r="243" spans="1:17" ht="15.75">
      <c r="A243" s="249"/>
      <c r="B243" s="249"/>
      <c r="C243" s="263"/>
      <c r="D243" s="251"/>
      <c r="E243" s="253"/>
      <c r="F243" s="97" t="s">
        <v>24</v>
      </c>
      <c r="G243" s="98">
        <v>8.3</v>
      </c>
      <c r="H243" s="98">
        <v>9.2</v>
      </c>
      <c r="I243" s="98">
        <v>9.2</v>
      </c>
      <c r="J243" s="98">
        <v>9.1</v>
      </c>
      <c r="K243" s="98">
        <v>9.4</v>
      </c>
      <c r="L243" s="98">
        <v>9.9</v>
      </c>
      <c r="M243" s="98">
        <v>9.7</v>
      </c>
      <c r="N243" s="116">
        <f t="shared" si="8"/>
        <v>64.8</v>
      </c>
      <c r="O243" s="209"/>
      <c r="P243" s="266"/>
      <c r="Q243" s="267"/>
    </row>
    <row r="244" spans="1:17" ht="15.75">
      <c r="A244" s="208">
        <v>4</v>
      </c>
      <c r="B244" s="208">
        <v>23</v>
      </c>
      <c r="C244" s="281" t="s">
        <v>136</v>
      </c>
      <c r="D244" s="282">
        <v>37911</v>
      </c>
      <c r="E244" s="283" t="s">
        <v>45</v>
      </c>
      <c r="F244" s="106" t="s">
        <v>14</v>
      </c>
      <c r="G244" s="95">
        <v>9</v>
      </c>
      <c r="H244" s="95">
        <v>9.2</v>
      </c>
      <c r="I244" s="95">
        <v>8.9</v>
      </c>
      <c r="J244" s="95">
        <v>9.1</v>
      </c>
      <c r="K244" s="95">
        <v>9.1</v>
      </c>
      <c r="L244" s="95">
        <v>9</v>
      </c>
      <c r="M244" s="95">
        <v>8.9</v>
      </c>
      <c r="N244" s="103">
        <f t="shared" si="8"/>
        <v>63.2</v>
      </c>
      <c r="O244" s="229">
        <f>N244+N245</f>
        <v>127.8</v>
      </c>
      <c r="P244" s="259">
        <f>N244+N245*2</f>
        <v>192.39999999999998</v>
      </c>
      <c r="Q244" s="211">
        <f>RANK(P244,$P$238:$P$281,0)</f>
        <v>14</v>
      </c>
    </row>
    <row r="245" spans="1:17" ht="15.75">
      <c r="A245" s="199"/>
      <c r="B245" s="199"/>
      <c r="C245" s="201"/>
      <c r="D245" s="203"/>
      <c r="E245" s="205"/>
      <c r="F245" s="113" t="s">
        <v>24</v>
      </c>
      <c r="G245" s="12">
        <v>8.9</v>
      </c>
      <c r="H245" s="12">
        <v>9.5</v>
      </c>
      <c r="I245" s="12">
        <v>8.9</v>
      </c>
      <c r="J245" s="12">
        <v>9.3</v>
      </c>
      <c r="K245" s="12">
        <v>9</v>
      </c>
      <c r="L245" s="12">
        <v>10</v>
      </c>
      <c r="M245" s="12">
        <v>9</v>
      </c>
      <c r="N245" s="102">
        <f t="shared" si="8"/>
        <v>64.6</v>
      </c>
      <c r="O245" s="230"/>
      <c r="P245" s="260"/>
      <c r="Q245" s="212"/>
    </row>
    <row r="246" spans="1:17" ht="15.75">
      <c r="A246" s="225">
        <v>5</v>
      </c>
      <c r="B246" s="225">
        <v>27</v>
      </c>
      <c r="C246" s="246" t="s">
        <v>137</v>
      </c>
      <c r="D246" s="247">
        <v>37718</v>
      </c>
      <c r="E246" s="248" t="s">
        <v>47</v>
      </c>
      <c r="F246" s="71" t="s">
        <v>14</v>
      </c>
      <c r="G246" s="69">
        <v>8.8</v>
      </c>
      <c r="H246" s="69">
        <v>8.7</v>
      </c>
      <c r="I246" s="69">
        <v>8.5</v>
      </c>
      <c r="J246" s="69">
        <v>8.4</v>
      </c>
      <c r="K246" s="69">
        <v>8.8</v>
      </c>
      <c r="L246" s="69">
        <v>8.8</v>
      </c>
      <c r="M246" s="69">
        <v>8.8</v>
      </c>
      <c r="N246" s="105">
        <f t="shared" si="8"/>
        <v>60.8</v>
      </c>
      <c r="O246" s="209">
        <f>N246+N247</f>
        <v>125.7</v>
      </c>
      <c r="P246" s="266">
        <f>N246+N247*2</f>
        <v>190.60000000000002</v>
      </c>
      <c r="Q246" s="267">
        <f>RANK(P246,$P$238:$P$281,0)</f>
        <v>16</v>
      </c>
    </row>
    <row r="247" spans="1:17" ht="15.75">
      <c r="A247" s="226"/>
      <c r="B247" s="226"/>
      <c r="C247" s="274"/>
      <c r="D247" s="275"/>
      <c r="E247" s="265"/>
      <c r="F247" s="39" t="s">
        <v>24</v>
      </c>
      <c r="G247" s="45">
        <v>9.8</v>
      </c>
      <c r="H247" s="45">
        <v>8.6</v>
      </c>
      <c r="I247" s="45">
        <v>7.8</v>
      </c>
      <c r="J247" s="45">
        <v>8.9</v>
      </c>
      <c r="K247" s="45">
        <v>10</v>
      </c>
      <c r="L247" s="45">
        <v>10</v>
      </c>
      <c r="M247" s="45">
        <v>9.8</v>
      </c>
      <c r="N247" s="107">
        <f t="shared" si="8"/>
        <v>64.9</v>
      </c>
      <c r="O247" s="209"/>
      <c r="P247" s="266"/>
      <c r="Q247" s="267"/>
    </row>
    <row r="248" spans="1:17" ht="15.75">
      <c r="A248" s="219">
        <v>6</v>
      </c>
      <c r="B248" s="219">
        <v>31</v>
      </c>
      <c r="C248" s="261" t="s">
        <v>138</v>
      </c>
      <c r="D248" s="286">
        <v>37718</v>
      </c>
      <c r="E248" s="264" t="s">
        <v>115</v>
      </c>
      <c r="F248" s="42" t="s">
        <v>14</v>
      </c>
      <c r="G248" s="44">
        <v>8.9</v>
      </c>
      <c r="H248" s="44">
        <v>8.7</v>
      </c>
      <c r="I248" s="44">
        <v>8.8</v>
      </c>
      <c r="J248" s="44">
        <v>8.9</v>
      </c>
      <c r="K248" s="44">
        <v>8.6</v>
      </c>
      <c r="L248" s="44">
        <v>8.6</v>
      </c>
      <c r="M248" s="44">
        <v>8.9</v>
      </c>
      <c r="N248" s="111">
        <f t="shared" si="8"/>
        <v>61.400000000000006</v>
      </c>
      <c r="O248" s="229">
        <f>N248+N249</f>
        <v>124.4</v>
      </c>
      <c r="P248" s="259">
        <f>N248+N249*2</f>
        <v>187.4</v>
      </c>
      <c r="Q248" s="211">
        <f>RANK(P248,$P$238:$P$281,0)</f>
        <v>19</v>
      </c>
    </row>
    <row r="249" spans="1:17" ht="15.75">
      <c r="A249" s="220"/>
      <c r="B249" s="220"/>
      <c r="C249" s="239"/>
      <c r="D249" s="241"/>
      <c r="E249" s="243"/>
      <c r="F249" s="104" t="s">
        <v>24</v>
      </c>
      <c r="G249" s="41">
        <v>8.9</v>
      </c>
      <c r="H249" s="41">
        <v>8.7</v>
      </c>
      <c r="I249" s="41">
        <v>8.4</v>
      </c>
      <c r="J249" s="41">
        <v>8.9</v>
      </c>
      <c r="K249" s="41">
        <v>9.3</v>
      </c>
      <c r="L249" s="41">
        <v>9.3</v>
      </c>
      <c r="M249" s="41">
        <v>9.5</v>
      </c>
      <c r="N249" s="101">
        <f t="shared" si="8"/>
        <v>63</v>
      </c>
      <c r="O249" s="230"/>
      <c r="P249" s="260"/>
      <c r="Q249" s="212"/>
    </row>
    <row r="250" spans="1:17" ht="15.75">
      <c r="A250" s="225">
        <v>7</v>
      </c>
      <c r="B250" s="225">
        <v>36</v>
      </c>
      <c r="C250" s="246" t="s">
        <v>139</v>
      </c>
      <c r="D250" s="247">
        <v>37971</v>
      </c>
      <c r="E250" s="248" t="s">
        <v>53</v>
      </c>
      <c r="F250" s="71" t="s">
        <v>14</v>
      </c>
      <c r="G250" s="69">
        <v>7.7</v>
      </c>
      <c r="H250" s="69">
        <v>8.1</v>
      </c>
      <c r="I250" s="69">
        <v>7.5</v>
      </c>
      <c r="J250" s="69">
        <v>8</v>
      </c>
      <c r="K250" s="69">
        <v>7.6</v>
      </c>
      <c r="L250" s="69">
        <v>8.4</v>
      </c>
      <c r="M250" s="69">
        <v>8.7</v>
      </c>
      <c r="N250" s="105">
        <f t="shared" si="8"/>
        <v>56</v>
      </c>
      <c r="O250" s="209">
        <f>N250+N251</f>
        <v>110.5</v>
      </c>
      <c r="P250" s="266">
        <f>N250+N251*2</f>
        <v>165</v>
      </c>
      <c r="Q250" s="267">
        <f>RANK(P250,$P$238:$P$281,0)</f>
        <v>21</v>
      </c>
    </row>
    <row r="251" spans="1:17" ht="15.75">
      <c r="A251" s="226"/>
      <c r="B251" s="226"/>
      <c r="C251" s="274"/>
      <c r="D251" s="275"/>
      <c r="E251" s="265"/>
      <c r="F251" s="39" t="s">
        <v>24</v>
      </c>
      <c r="G251" s="45">
        <v>5.9</v>
      </c>
      <c r="H251" s="45">
        <v>8.8</v>
      </c>
      <c r="I251" s="45">
        <v>7.2</v>
      </c>
      <c r="J251" s="45">
        <v>8.2</v>
      </c>
      <c r="K251" s="45">
        <v>5.4</v>
      </c>
      <c r="L251" s="45">
        <v>9.4</v>
      </c>
      <c r="M251" s="45">
        <v>9.6</v>
      </c>
      <c r="N251" s="107">
        <f t="shared" si="8"/>
        <v>54.5</v>
      </c>
      <c r="O251" s="209"/>
      <c r="P251" s="266"/>
      <c r="Q251" s="267"/>
    </row>
    <row r="252" spans="1:17" ht="15.75">
      <c r="A252" s="208">
        <v>8</v>
      </c>
      <c r="B252" s="208">
        <v>41</v>
      </c>
      <c r="C252" s="281" t="s">
        <v>140</v>
      </c>
      <c r="D252" s="282">
        <v>37640</v>
      </c>
      <c r="E252" s="283" t="s">
        <v>38</v>
      </c>
      <c r="F252" s="106" t="s">
        <v>14</v>
      </c>
      <c r="G252" s="95">
        <v>9.3</v>
      </c>
      <c r="H252" s="95">
        <v>9.1</v>
      </c>
      <c r="I252" s="95">
        <v>9.1</v>
      </c>
      <c r="J252" s="95">
        <v>9.3</v>
      </c>
      <c r="K252" s="95">
        <v>9.1</v>
      </c>
      <c r="L252" s="95">
        <v>9.3</v>
      </c>
      <c r="M252" s="95">
        <v>9.2</v>
      </c>
      <c r="N252" s="103">
        <f t="shared" si="8"/>
        <v>64.4</v>
      </c>
      <c r="O252" s="229">
        <f>N252+N253</f>
        <v>130.5</v>
      </c>
      <c r="P252" s="259">
        <f>N252+N253*2</f>
        <v>196.6</v>
      </c>
      <c r="Q252" s="211">
        <f>RANK(P252,$P$238:$P$281,0)</f>
        <v>7</v>
      </c>
    </row>
    <row r="253" spans="1:17" ht="15.75">
      <c r="A253" s="199"/>
      <c r="B253" s="199"/>
      <c r="C253" s="201"/>
      <c r="D253" s="203"/>
      <c r="E253" s="205"/>
      <c r="F253" s="113" t="s">
        <v>24</v>
      </c>
      <c r="G253" s="12">
        <v>9.5</v>
      </c>
      <c r="H253" s="12">
        <v>9.4</v>
      </c>
      <c r="I253" s="12">
        <v>9.1</v>
      </c>
      <c r="J253" s="12">
        <v>9.6</v>
      </c>
      <c r="K253" s="12">
        <v>9.2</v>
      </c>
      <c r="L253" s="12">
        <v>9.7</v>
      </c>
      <c r="M253" s="12">
        <v>9.6</v>
      </c>
      <c r="N253" s="102">
        <f t="shared" si="8"/>
        <v>66.1</v>
      </c>
      <c r="O253" s="230"/>
      <c r="P253" s="260"/>
      <c r="Q253" s="212"/>
    </row>
    <row r="254" spans="1:17" ht="15.75">
      <c r="A254" s="225">
        <v>9</v>
      </c>
      <c r="B254" s="225">
        <v>44</v>
      </c>
      <c r="C254" s="246" t="s">
        <v>141</v>
      </c>
      <c r="D254" s="247">
        <v>37863</v>
      </c>
      <c r="E254" s="248" t="s">
        <v>42</v>
      </c>
      <c r="F254" s="71" t="s">
        <v>14</v>
      </c>
      <c r="G254" s="69">
        <v>9</v>
      </c>
      <c r="H254" s="69">
        <v>9.3</v>
      </c>
      <c r="I254" s="69">
        <v>9.4</v>
      </c>
      <c r="J254" s="69">
        <v>9.4</v>
      </c>
      <c r="K254" s="69">
        <v>9.1</v>
      </c>
      <c r="L254" s="69">
        <v>9.3</v>
      </c>
      <c r="M254" s="69">
        <v>9.1</v>
      </c>
      <c r="N254" s="105">
        <f t="shared" si="8"/>
        <v>64.6</v>
      </c>
      <c r="O254" s="209">
        <f>N254+N255</f>
        <v>130.5</v>
      </c>
      <c r="P254" s="266">
        <f>N254+N255*2</f>
        <v>196.4</v>
      </c>
      <c r="Q254" s="267">
        <f>RANK(P254,$P$238:$P$281,0)</f>
        <v>8</v>
      </c>
    </row>
    <row r="255" spans="1:17" ht="15.75">
      <c r="A255" s="226"/>
      <c r="B255" s="226"/>
      <c r="C255" s="274"/>
      <c r="D255" s="275"/>
      <c r="E255" s="265"/>
      <c r="F255" s="39" t="s">
        <v>24</v>
      </c>
      <c r="G255" s="45">
        <v>8.3</v>
      </c>
      <c r="H255" s="45">
        <v>9</v>
      </c>
      <c r="I255" s="45">
        <v>9.4</v>
      </c>
      <c r="J255" s="45">
        <v>9.4</v>
      </c>
      <c r="K255" s="45">
        <v>9.9</v>
      </c>
      <c r="L255" s="45">
        <v>9.9</v>
      </c>
      <c r="M255" s="45">
        <v>10</v>
      </c>
      <c r="N255" s="107">
        <f t="shared" si="8"/>
        <v>65.9</v>
      </c>
      <c r="O255" s="209"/>
      <c r="P255" s="266"/>
      <c r="Q255" s="267"/>
    </row>
    <row r="256" spans="1:17" ht="15.75">
      <c r="A256" s="208">
        <v>10</v>
      </c>
      <c r="B256" s="208">
        <v>46</v>
      </c>
      <c r="C256" s="281" t="s">
        <v>142</v>
      </c>
      <c r="D256" s="282">
        <v>37854</v>
      </c>
      <c r="E256" s="283" t="s">
        <v>78</v>
      </c>
      <c r="F256" s="106" t="s">
        <v>14</v>
      </c>
      <c r="G256" s="95">
        <v>8.7</v>
      </c>
      <c r="H256" s="95">
        <v>9.3</v>
      </c>
      <c r="I256" s="95">
        <v>8.5</v>
      </c>
      <c r="J256" s="95">
        <v>8.7</v>
      </c>
      <c r="K256" s="95">
        <v>8.7</v>
      </c>
      <c r="L256" s="95">
        <v>8.6</v>
      </c>
      <c r="M256" s="95">
        <v>8.7</v>
      </c>
      <c r="N256" s="103">
        <f t="shared" si="8"/>
        <v>61.2</v>
      </c>
      <c r="O256" s="229">
        <f>N256+N257</f>
        <v>125.60000000000001</v>
      </c>
      <c r="P256" s="259">
        <f>N256+N257*2</f>
        <v>190</v>
      </c>
      <c r="Q256" s="211">
        <f>RANK(P256,$P$238:$P$281,0)</f>
        <v>18</v>
      </c>
    </row>
    <row r="257" spans="1:17" ht="15.75">
      <c r="A257" s="199"/>
      <c r="B257" s="199"/>
      <c r="C257" s="201"/>
      <c r="D257" s="203"/>
      <c r="E257" s="205"/>
      <c r="F257" s="113" t="s">
        <v>24</v>
      </c>
      <c r="G257" s="12">
        <v>8.9</v>
      </c>
      <c r="H257" s="12">
        <v>9.8</v>
      </c>
      <c r="I257" s="12">
        <v>8.5</v>
      </c>
      <c r="J257" s="147">
        <v>8.8</v>
      </c>
      <c r="K257" s="147">
        <v>9.5</v>
      </c>
      <c r="L257" s="147">
        <v>9.1</v>
      </c>
      <c r="M257" s="12">
        <v>9.8</v>
      </c>
      <c r="N257" s="102">
        <f t="shared" si="8"/>
        <v>64.4</v>
      </c>
      <c r="O257" s="230"/>
      <c r="P257" s="260"/>
      <c r="Q257" s="212"/>
    </row>
    <row r="258" spans="1:17" ht="15.75">
      <c r="A258" s="225">
        <v>11</v>
      </c>
      <c r="B258" s="225">
        <v>48</v>
      </c>
      <c r="C258" s="246" t="s">
        <v>143</v>
      </c>
      <c r="D258" s="247">
        <v>37703</v>
      </c>
      <c r="E258" s="248" t="s">
        <v>78</v>
      </c>
      <c r="F258" s="71" t="s">
        <v>14</v>
      </c>
      <c r="G258" s="69">
        <v>9</v>
      </c>
      <c r="H258" s="69">
        <v>9</v>
      </c>
      <c r="I258" s="69">
        <v>9</v>
      </c>
      <c r="J258" s="69">
        <v>9</v>
      </c>
      <c r="K258" s="69">
        <v>9.1</v>
      </c>
      <c r="L258" s="69">
        <v>9</v>
      </c>
      <c r="M258" s="69">
        <v>8.9</v>
      </c>
      <c r="N258" s="105">
        <f t="shared" si="8"/>
        <v>63</v>
      </c>
      <c r="O258" s="209">
        <f>N258+N259</f>
        <v>129.10000000000002</v>
      </c>
      <c r="P258" s="266">
        <f>N258+N259*2</f>
        <v>195.20000000000002</v>
      </c>
      <c r="Q258" s="267">
        <f>RANK(P258,$P$238:$P$281,0)</f>
        <v>10</v>
      </c>
    </row>
    <row r="259" spans="1:17" ht="15.75">
      <c r="A259" s="226"/>
      <c r="B259" s="226"/>
      <c r="C259" s="274"/>
      <c r="D259" s="275"/>
      <c r="E259" s="265"/>
      <c r="F259" s="39" t="s">
        <v>24</v>
      </c>
      <c r="G259" s="45">
        <v>8.9</v>
      </c>
      <c r="H259" s="45">
        <v>9.1</v>
      </c>
      <c r="I259" s="45">
        <v>9.1</v>
      </c>
      <c r="J259" s="45">
        <v>9.4</v>
      </c>
      <c r="K259" s="45">
        <v>9.9</v>
      </c>
      <c r="L259" s="45">
        <v>9.8</v>
      </c>
      <c r="M259" s="45">
        <v>9.9</v>
      </c>
      <c r="N259" s="107">
        <f t="shared" si="8"/>
        <v>66.10000000000001</v>
      </c>
      <c r="O259" s="209"/>
      <c r="P259" s="266"/>
      <c r="Q259" s="267"/>
    </row>
    <row r="260" spans="1:17" ht="15.75">
      <c r="A260" s="208">
        <v>12</v>
      </c>
      <c r="B260" s="208">
        <v>53</v>
      </c>
      <c r="C260" s="281" t="s">
        <v>144</v>
      </c>
      <c r="D260" s="282">
        <v>37932</v>
      </c>
      <c r="E260" s="283" t="s">
        <v>38</v>
      </c>
      <c r="F260" s="106" t="s">
        <v>14</v>
      </c>
      <c r="G260" s="95">
        <v>9.3</v>
      </c>
      <c r="H260" s="95">
        <v>9.5</v>
      </c>
      <c r="I260" s="95">
        <v>9.5</v>
      </c>
      <c r="J260" s="95">
        <v>9.6</v>
      </c>
      <c r="K260" s="95">
        <v>9.4</v>
      </c>
      <c r="L260" s="95">
        <v>9.5</v>
      </c>
      <c r="M260" s="95">
        <v>9.3</v>
      </c>
      <c r="N260" s="103">
        <f t="shared" si="8"/>
        <v>66.1</v>
      </c>
      <c r="O260" s="229">
        <f>N260+N261</f>
        <v>132.39999999999998</v>
      </c>
      <c r="P260" s="259">
        <f>N260+N261*2</f>
        <v>198.7</v>
      </c>
      <c r="Q260" s="276">
        <f>RANK(P260,$P$238:$P$281,0)</f>
        <v>5</v>
      </c>
    </row>
    <row r="261" spans="1:17" ht="15.75">
      <c r="A261" s="199"/>
      <c r="B261" s="199"/>
      <c r="C261" s="201"/>
      <c r="D261" s="203"/>
      <c r="E261" s="205"/>
      <c r="F261" s="113" t="s">
        <v>24</v>
      </c>
      <c r="G261" s="12">
        <v>8.9</v>
      </c>
      <c r="H261" s="12">
        <v>8.9</v>
      </c>
      <c r="I261" s="12">
        <v>9.2</v>
      </c>
      <c r="J261" s="12">
        <v>9.8</v>
      </c>
      <c r="K261" s="12">
        <v>9.6</v>
      </c>
      <c r="L261" s="12">
        <v>9.9</v>
      </c>
      <c r="M261" s="12">
        <v>10</v>
      </c>
      <c r="N261" s="102">
        <f t="shared" si="8"/>
        <v>66.3</v>
      </c>
      <c r="O261" s="230"/>
      <c r="P261" s="260"/>
      <c r="Q261" s="277"/>
    </row>
    <row r="262" spans="1:17" ht="15.75">
      <c r="A262" s="254">
        <v>13</v>
      </c>
      <c r="B262" s="254">
        <v>64</v>
      </c>
      <c r="C262" s="262" t="s">
        <v>145</v>
      </c>
      <c r="D262" s="250">
        <v>37840</v>
      </c>
      <c r="E262" s="252" t="s">
        <v>55</v>
      </c>
      <c r="F262" s="70" t="s">
        <v>14</v>
      </c>
      <c r="G262" s="96">
        <v>8.2</v>
      </c>
      <c r="H262" s="96">
        <v>8.2</v>
      </c>
      <c r="I262" s="96">
        <v>7.8</v>
      </c>
      <c r="J262" s="96">
        <v>8.3</v>
      </c>
      <c r="K262" s="96">
        <v>7.7</v>
      </c>
      <c r="L262" s="96">
        <v>8.3</v>
      </c>
      <c r="M262" s="96">
        <v>8</v>
      </c>
      <c r="N262" s="108">
        <f t="shared" si="8"/>
        <v>56.5</v>
      </c>
      <c r="O262" s="209">
        <f>N262+N263</f>
        <v>120.5</v>
      </c>
      <c r="P262" s="266">
        <f>N262+N263*2</f>
        <v>184.5</v>
      </c>
      <c r="Q262" s="267">
        <f>RANK(P262,$P$238:$P$281,0)</f>
        <v>20</v>
      </c>
    </row>
    <row r="263" spans="1:17" ht="15.75">
      <c r="A263" s="220"/>
      <c r="B263" s="220"/>
      <c r="C263" s="239"/>
      <c r="D263" s="241"/>
      <c r="E263" s="243"/>
      <c r="F263" s="20" t="s">
        <v>24</v>
      </c>
      <c r="G263" s="41">
        <v>8.9</v>
      </c>
      <c r="H263" s="41">
        <v>8.2</v>
      </c>
      <c r="I263" s="41">
        <v>8.6</v>
      </c>
      <c r="J263" s="41">
        <v>9.9</v>
      </c>
      <c r="K263" s="41">
        <v>8.7</v>
      </c>
      <c r="L263" s="41">
        <v>9.7</v>
      </c>
      <c r="M263" s="41">
        <v>10</v>
      </c>
      <c r="N263" s="50">
        <f t="shared" si="8"/>
        <v>64</v>
      </c>
      <c r="O263" s="230"/>
      <c r="P263" s="260"/>
      <c r="Q263" s="212"/>
    </row>
    <row r="264" spans="1:17" ht="15.75">
      <c r="A264" s="117"/>
      <c r="B264" s="117"/>
      <c r="C264" s="118"/>
      <c r="D264" s="119"/>
      <c r="E264" s="120"/>
      <c r="F264" s="138"/>
      <c r="G264" s="139"/>
      <c r="H264" s="139"/>
      <c r="I264" s="139"/>
      <c r="J264" s="139"/>
      <c r="K264" s="139"/>
      <c r="L264" s="139"/>
      <c r="M264" s="139"/>
      <c r="N264" s="117"/>
      <c r="O264" s="109"/>
      <c r="P264" s="110"/>
      <c r="Q264" s="112"/>
    </row>
    <row r="265" spans="1:17" ht="15.75">
      <c r="A265" s="117"/>
      <c r="B265" s="117"/>
      <c r="C265" s="118"/>
      <c r="D265" s="119"/>
      <c r="E265" s="120"/>
      <c r="F265" s="138"/>
      <c r="G265" s="139"/>
      <c r="H265" s="139"/>
      <c r="I265" s="139"/>
      <c r="J265" s="139"/>
      <c r="K265" s="139"/>
      <c r="L265" s="139"/>
      <c r="M265" s="139"/>
      <c r="N265" s="117"/>
      <c r="O265" s="109"/>
      <c r="P265" s="110"/>
      <c r="Q265" s="112"/>
    </row>
    <row r="266" spans="1:17" ht="15.75">
      <c r="A266" s="208">
        <v>14</v>
      </c>
      <c r="B266" s="208">
        <v>88</v>
      </c>
      <c r="C266" s="330" t="s">
        <v>146</v>
      </c>
      <c r="D266" s="282">
        <v>37940</v>
      </c>
      <c r="E266" s="208" t="s">
        <v>38</v>
      </c>
      <c r="F266" s="42" t="s">
        <v>14</v>
      </c>
      <c r="G266" s="8">
        <v>9.6</v>
      </c>
      <c r="H266" s="8">
        <v>8.9</v>
      </c>
      <c r="I266" s="8">
        <v>9.2</v>
      </c>
      <c r="J266" s="8">
        <v>9.3</v>
      </c>
      <c r="K266" s="8">
        <v>9.5</v>
      </c>
      <c r="L266" s="8">
        <v>9.5</v>
      </c>
      <c r="M266" s="8">
        <v>9.3</v>
      </c>
      <c r="N266" s="48">
        <f aca="true" t="shared" si="9" ref="N266:N281">SUM(G266:M266)</f>
        <v>65.3</v>
      </c>
      <c r="O266" s="208">
        <f>N266+N267</f>
        <v>132.3</v>
      </c>
      <c r="P266" s="221">
        <f>N266+N267*2</f>
        <v>199.3</v>
      </c>
      <c r="Q266" s="269">
        <f>RANK(P266,$P$238:$P$281,0)</f>
        <v>3</v>
      </c>
    </row>
    <row r="267" spans="1:17" ht="15.75">
      <c r="A267" s="226"/>
      <c r="B267" s="226"/>
      <c r="C267" s="331"/>
      <c r="D267" s="275"/>
      <c r="E267" s="226"/>
      <c r="F267" s="97" t="s">
        <v>24</v>
      </c>
      <c r="G267" s="140">
        <v>9.5</v>
      </c>
      <c r="H267" s="140">
        <v>9.6</v>
      </c>
      <c r="I267" s="140">
        <v>8.8</v>
      </c>
      <c r="J267" s="140">
        <v>9.4</v>
      </c>
      <c r="K267" s="140">
        <v>9.7</v>
      </c>
      <c r="L267" s="140">
        <v>10</v>
      </c>
      <c r="M267" s="140">
        <v>10</v>
      </c>
      <c r="N267" s="107">
        <f t="shared" si="9"/>
        <v>67</v>
      </c>
      <c r="O267" s="226"/>
      <c r="P267" s="228"/>
      <c r="Q267" s="270"/>
    </row>
    <row r="268" spans="1:17" ht="15.75">
      <c r="A268" s="208">
        <v>15</v>
      </c>
      <c r="B268" s="208">
        <v>90</v>
      </c>
      <c r="C268" s="330" t="s">
        <v>147</v>
      </c>
      <c r="D268" s="282">
        <v>37636</v>
      </c>
      <c r="E268" s="208" t="s">
        <v>38</v>
      </c>
      <c r="F268" s="42" t="s">
        <v>14</v>
      </c>
      <c r="G268" s="8">
        <v>8.9</v>
      </c>
      <c r="H268" s="8">
        <v>9.1</v>
      </c>
      <c r="I268" s="8">
        <v>9.2</v>
      </c>
      <c r="J268" s="8">
        <v>9.3</v>
      </c>
      <c r="K268" s="8">
        <v>9.4</v>
      </c>
      <c r="L268" s="8">
        <v>9.4</v>
      </c>
      <c r="M268" s="8">
        <v>9.3</v>
      </c>
      <c r="N268" s="103">
        <f t="shared" si="9"/>
        <v>64.6</v>
      </c>
      <c r="O268" s="208">
        <f>N268+N269</f>
        <v>130.8</v>
      </c>
      <c r="P268" s="221">
        <f>N268+N269*2</f>
        <v>197</v>
      </c>
      <c r="Q268" s="219">
        <f>RANK(P268,$P$238:$P$281,0)</f>
        <v>6</v>
      </c>
    </row>
    <row r="269" spans="1:17" ht="15.75">
      <c r="A269" s="199"/>
      <c r="B269" s="199"/>
      <c r="C269" s="315"/>
      <c r="D269" s="203"/>
      <c r="E269" s="199"/>
      <c r="F269" s="104" t="s">
        <v>24</v>
      </c>
      <c r="G269" s="94">
        <v>9.4</v>
      </c>
      <c r="H269" s="94">
        <v>9</v>
      </c>
      <c r="I269" s="94">
        <v>9.6</v>
      </c>
      <c r="J269" s="94">
        <v>8.8</v>
      </c>
      <c r="K269" s="94">
        <v>9.6</v>
      </c>
      <c r="L269" s="94">
        <v>9.8</v>
      </c>
      <c r="M269" s="94">
        <v>10</v>
      </c>
      <c r="N269" s="102">
        <f t="shared" si="9"/>
        <v>66.2</v>
      </c>
      <c r="O269" s="199"/>
      <c r="P269" s="207"/>
      <c r="Q269" s="220"/>
    </row>
    <row r="270" spans="1:17" ht="15.75">
      <c r="A270" s="254">
        <v>16</v>
      </c>
      <c r="B270" s="254">
        <v>94</v>
      </c>
      <c r="C270" s="316" t="s">
        <v>148</v>
      </c>
      <c r="D270" s="250">
        <v>37807</v>
      </c>
      <c r="E270" s="254" t="s">
        <v>38</v>
      </c>
      <c r="F270" s="70" t="s">
        <v>14</v>
      </c>
      <c r="G270" s="96">
        <v>8.7</v>
      </c>
      <c r="H270" s="96">
        <v>8.8</v>
      </c>
      <c r="I270" s="96">
        <v>8.4</v>
      </c>
      <c r="J270" s="96">
        <v>8.7</v>
      </c>
      <c r="K270" s="96">
        <v>8.4</v>
      </c>
      <c r="L270" s="96">
        <v>8.5</v>
      </c>
      <c r="M270" s="96">
        <v>8.3</v>
      </c>
      <c r="N270" s="108">
        <f t="shared" si="9"/>
        <v>59.8</v>
      </c>
      <c r="O270" s="225">
        <f>N270+N271</f>
        <v>125.89999999999999</v>
      </c>
      <c r="P270" s="227">
        <f>N270+N271*2</f>
        <v>192</v>
      </c>
      <c r="Q270" s="254">
        <f>RANK(P270,$P$238:$P$281,0)</f>
        <v>15</v>
      </c>
    </row>
    <row r="271" spans="1:17" ht="15.75">
      <c r="A271" s="220"/>
      <c r="B271" s="220"/>
      <c r="C271" s="302"/>
      <c r="D271" s="241"/>
      <c r="E271" s="220"/>
      <c r="F271" s="54" t="s">
        <v>24</v>
      </c>
      <c r="G271" s="41">
        <v>9.5</v>
      </c>
      <c r="H271" s="41">
        <v>9.5</v>
      </c>
      <c r="I271" s="41">
        <v>8.3</v>
      </c>
      <c r="J271" s="41">
        <v>9.6</v>
      </c>
      <c r="K271" s="41">
        <v>9.8</v>
      </c>
      <c r="L271" s="41">
        <v>9.4</v>
      </c>
      <c r="M271" s="41">
        <v>10</v>
      </c>
      <c r="N271" s="50">
        <f t="shared" si="9"/>
        <v>66.1</v>
      </c>
      <c r="O271" s="199"/>
      <c r="P271" s="207"/>
      <c r="Q271" s="220"/>
    </row>
    <row r="272" spans="1:17" ht="15.75">
      <c r="A272" s="237">
        <v>17</v>
      </c>
      <c r="B272" s="237">
        <v>106</v>
      </c>
      <c r="C272" s="301" t="s">
        <v>164</v>
      </c>
      <c r="D272" s="240">
        <v>37949</v>
      </c>
      <c r="E272" s="237" t="s">
        <v>38</v>
      </c>
      <c r="F272" s="66" t="s">
        <v>14</v>
      </c>
      <c r="G272" s="19">
        <v>8.9</v>
      </c>
      <c r="H272" s="19">
        <v>9.2</v>
      </c>
      <c r="I272" s="19">
        <v>9.3</v>
      </c>
      <c r="J272" s="19">
        <v>9.5</v>
      </c>
      <c r="K272" s="19">
        <v>9.4</v>
      </c>
      <c r="L272" s="19">
        <v>9.3</v>
      </c>
      <c r="M272" s="19">
        <v>9.2</v>
      </c>
      <c r="N272" s="62">
        <f t="shared" si="9"/>
        <v>64.80000000000001</v>
      </c>
      <c r="O272" s="198">
        <f>N272+N273</f>
        <v>129.10000000000002</v>
      </c>
      <c r="P272" s="206">
        <f>N272+N273*2</f>
        <v>193.4</v>
      </c>
      <c r="Q272" s="237">
        <f>RANK(P272,$P$238:$P$281,0)</f>
        <v>11</v>
      </c>
    </row>
    <row r="273" spans="1:17" ht="15.75">
      <c r="A273" s="220"/>
      <c r="B273" s="220"/>
      <c r="C273" s="302"/>
      <c r="D273" s="241"/>
      <c r="E273" s="220"/>
      <c r="F273" s="67" t="s">
        <v>24</v>
      </c>
      <c r="G273" s="41">
        <v>8.5</v>
      </c>
      <c r="H273" s="41">
        <v>8.3</v>
      </c>
      <c r="I273" s="41">
        <v>9.2</v>
      </c>
      <c r="J273" s="41">
        <v>9.3</v>
      </c>
      <c r="K273" s="41">
        <v>9.7</v>
      </c>
      <c r="L273" s="41">
        <v>9.7</v>
      </c>
      <c r="M273" s="41">
        <v>9.6</v>
      </c>
      <c r="N273" s="64">
        <f t="shared" si="9"/>
        <v>64.3</v>
      </c>
      <c r="O273" s="199"/>
      <c r="P273" s="207"/>
      <c r="Q273" s="220"/>
    </row>
    <row r="274" spans="1:17" ht="15.75">
      <c r="A274" s="237">
        <v>18</v>
      </c>
      <c r="B274" s="237">
        <v>112</v>
      </c>
      <c r="C274" s="301" t="s">
        <v>165</v>
      </c>
      <c r="D274" s="240">
        <v>37893</v>
      </c>
      <c r="E274" s="237" t="s">
        <v>38</v>
      </c>
      <c r="F274" s="79" t="s">
        <v>14</v>
      </c>
      <c r="G274" s="19">
        <v>9.4</v>
      </c>
      <c r="H274" s="19">
        <v>9.3</v>
      </c>
      <c r="I274" s="19">
        <v>9.4</v>
      </c>
      <c r="J274" s="19">
        <v>9.4</v>
      </c>
      <c r="K274" s="19">
        <v>9.2</v>
      </c>
      <c r="L274" s="19">
        <v>9.5</v>
      </c>
      <c r="M274" s="19">
        <v>9.1</v>
      </c>
      <c r="N274" s="75">
        <f t="shared" si="9"/>
        <v>65.3</v>
      </c>
      <c r="O274" s="198">
        <f>N274+N275</f>
        <v>133.2</v>
      </c>
      <c r="P274" s="206">
        <f>N274+N275*2</f>
        <v>201.10000000000002</v>
      </c>
      <c r="Q274" s="244">
        <f>RANK(P274,$P$238:$P$281,0)</f>
        <v>2</v>
      </c>
    </row>
    <row r="275" spans="1:17" ht="15.75">
      <c r="A275" s="220"/>
      <c r="B275" s="220"/>
      <c r="C275" s="302"/>
      <c r="D275" s="241"/>
      <c r="E275" s="220"/>
      <c r="F275" s="80" t="s">
        <v>24</v>
      </c>
      <c r="G275" s="41">
        <v>9.6</v>
      </c>
      <c r="H275" s="41">
        <v>9.3</v>
      </c>
      <c r="I275" s="41">
        <v>9.8</v>
      </c>
      <c r="J275" s="41">
        <v>9.6</v>
      </c>
      <c r="K275" s="41">
        <v>9.7</v>
      </c>
      <c r="L275" s="41">
        <v>9.9</v>
      </c>
      <c r="M275" s="41">
        <v>10</v>
      </c>
      <c r="N275" s="78">
        <f t="shared" si="9"/>
        <v>67.9</v>
      </c>
      <c r="O275" s="199"/>
      <c r="P275" s="207"/>
      <c r="Q275" s="245"/>
    </row>
    <row r="276" spans="1:17" ht="15.75">
      <c r="A276" s="237">
        <v>19</v>
      </c>
      <c r="B276" s="237">
        <v>115</v>
      </c>
      <c r="C276" s="238" t="s">
        <v>168</v>
      </c>
      <c r="D276" s="240">
        <v>37878</v>
      </c>
      <c r="E276" s="237" t="s">
        <v>38</v>
      </c>
      <c r="F276" s="79" t="s">
        <v>14</v>
      </c>
      <c r="G276" s="19">
        <v>8.8</v>
      </c>
      <c r="H276" s="19">
        <v>9.1</v>
      </c>
      <c r="I276" s="19">
        <v>9.1</v>
      </c>
      <c r="J276" s="19">
        <v>9.2</v>
      </c>
      <c r="K276" s="19">
        <v>9.1</v>
      </c>
      <c r="L276" s="19">
        <v>9.5</v>
      </c>
      <c r="M276" s="19">
        <v>9.4</v>
      </c>
      <c r="N276" s="75">
        <f t="shared" si="9"/>
        <v>64.2</v>
      </c>
      <c r="O276" s="198">
        <f>N276+N277</f>
        <v>130.10000000000002</v>
      </c>
      <c r="P276" s="206">
        <f>N276+N277*2</f>
        <v>196</v>
      </c>
      <c r="Q276" s="237">
        <f>RANK(P276,$P$238:$P$281,0)</f>
        <v>9</v>
      </c>
    </row>
    <row r="277" spans="1:17" ht="15.75">
      <c r="A277" s="220"/>
      <c r="B277" s="220"/>
      <c r="C277" s="239"/>
      <c r="D277" s="241"/>
      <c r="E277" s="220"/>
      <c r="F277" s="80" t="s">
        <v>24</v>
      </c>
      <c r="G277" s="41">
        <v>8.9</v>
      </c>
      <c r="H277" s="41">
        <v>9.9</v>
      </c>
      <c r="I277" s="41">
        <v>8.6</v>
      </c>
      <c r="J277" s="41">
        <v>9.1</v>
      </c>
      <c r="K277" s="41">
        <v>9.8</v>
      </c>
      <c r="L277" s="41">
        <v>9.6</v>
      </c>
      <c r="M277" s="41">
        <v>10</v>
      </c>
      <c r="N277" s="78">
        <f t="shared" si="9"/>
        <v>65.9</v>
      </c>
      <c r="O277" s="199"/>
      <c r="P277" s="207"/>
      <c r="Q277" s="220"/>
    </row>
    <row r="278" spans="1:17" ht="15.75">
      <c r="A278" s="237">
        <v>20</v>
      </c>
      <c r="B278" s="237">
        <v>133</v>
      </c>
      <c r="C278" s="238" t="s">
        <v>186</v>
      </c>
      <c r="D278" s="240">
        <v>37703</v>
      </c>
      <c r="E278" s="237" t="s">
        <v>38</v>
      </c>
      <c r="F278" s="79" t="s">
        <v>14</v>
      </c>
      <c r="G278" s="19">
        <v>8.5</v>
      </c>
      <c r="H278" s="19">
        <v>8.7</v>
      </c>
      <c r="I278" s="19">
        <v>8.6</v>
      </c>
      <c r="J278" s="19">
        <v>8.7</v>
      </c>
      <c r="K278" s="19">
        <v>8.8</v>
      </c>
      <c r="L278" s="19">
        <v>9.2</v>
      </c>
      <c r="M278" s="19">
        <v>9</v>
      </c>
      <c r="N278" s="75">
        <f t="shared" si="9"/>
        <v>61.5</v>
      </c>
      <c r="O278" s="198">
        <f>N278+N279</f>
        <v>126</v>
      </c>
      <c r="P278" s="206">
        <f>N278+N279*2</f>
        <v>190.5</v>
      </c>
      <c r="Q278" s="237">
        <f>RANK(P278,$P$238:$P$281,0)</f>
        <v>17</v>
      </c>
    </row>
    <row r="279" spans="1:17" ht="15.75">
      <c r="A279" s="220"/>
      <c r="B279" s="220"/>
      <c r="C279" s="239"/>
      <c r="D279" s="241"/>
      <c r="E279" s="220"/>
      <c r="F279" s="80" t="s">
        <v>24</v>
      </c>
      <c r="G279" s="41">
        <v>8.9</v>
      </c>
      <c r="H279" s="41">
        <v>8.9</v>
      </c>
      <c r="I279" s="41">
        <v>8.6</v>
      </c>
      <c r="J279" s="41">
        <v>8.4</v>
      </c>
      <c r="K279" s="41">
        <v>9.7</v>
      </c>
      <c r="L279" s="41">
        <v>10</v>
      </c>
      <c r="M279" s="41">
        <v>10</v>
      </c>
      <c r="N279" s="78">
        <f t="shared" si="9"/>
        <v>64.5</v>
      </c>
      <c r="O279" s="199"/>
      <c r="P279" s="207"/>
      <c r="Q279" s="220"/>
    </row>
    <row r="280" spans="1:17" ht="15.75">
      <c r="A280" s="237">
        <v>21</v>
      </c>
      <c r="B280" s="237">
        <v>137</v>
      </c>
      <c r="C280" s="238" t="s">
        <v>191</v>
      </c>
      <c r="D280" s="240">
        <v>37850</v>
      </c>
      <c r="E280" s="242" t="s">
        <v>86</v>
      </c>
      <c r="F280" s="92" t="s">
        <v>14</v>
      </c>
      <c r="G280" s="19">
        <v>8.9</v>
      </c>
      <c r="H280" s="19">
        <v>9.4</v>
      </c>
      <c r="I280" s="19">
        <v>8.9</v>
      </c>
      <c r="J280" s="19">
        <v>9.1</v>
      </c>
      <c r="K280" s="19">
        <v>9.2</v>
      </c>
      <c r="L280" s="19">
        <v>9.3</v>
      </c>
      <c r="M280" s="19">
        <v>9</v>
      </c>
      <c r="N280" s="90">
        <f t="shared" si="9"/>
        <v>63.8</v>
      </c>
      <c r="O280" s="198">
        <f>N280+N281</f>
        <v>131.5</v>
      </c>
      <c r="P280" s="206">
        <f>N280+N281*2</f>
        <v>199.2</v>
      </c>
      <c r="Q280" s="244">
        <f>RANK(P280,$P$238:$P$281,0)</f>
        <v>4</v>
      </c>
    </row>
    <row r="281" spans="1:17" ht="15.75">
      <c r="A281" s="220"/>
      <c r="B281" s="220"/>
      <c r="C281" s="239"/>
      <c r="D281" s="241"/>
      <c r="E281" s="243"/>
      <c r="F281" s="93" t="s">
        <v>24</v>
      </c>
      <c r="G281" s="41">
        <v>8.9</v>
      </c>
      <c r="H281" s="41">
        <v>9.5</v>
      </c>
      <c r="I281" s="41">
        <v>9.4</v>
      </c>
      <c r="J281" s="41">
        <v>9.9</v>
      </c>
      <c r="K281" s="41">
        <v>10</v>
      </c>
      <c r="L281" s="41">
        <v>10</v>
      </c>
      <c r="M281" s="41">
        <v>10</v>
      </c>
      <c r="N281" s="91">
        <f t="shared" si="9"/>
        <v>67.69999999999999</v>
      </c>
      <c r="O281" s="199"/>
      <c r="P281" s="207"/>
      <c r="Q281" s="245"/>
    </row>
    <row r="282" spans="1:17" ht="15.75">
      <c r="A282" s="28"/>
      <c r="B282" s="28"/>
      <c r="C282" s="29"/>
      <c r="D282" s="30"/>
      <c r="E282" s="28"/>
      <c r="F282" s="29"/>
      <c r="G282" s="31"/>
      <c r="H282" s="31"/>
      <c r="I282" s="31"/>
      <c r="J282" s="31"/>
      <c r="K282" s="31"/>
      <c r="L282" s="31"/>
      <c r="M282" s="31"/>
      <c r="N282" s="28"/>
      <c r="O282" s="26"/>
      <c r="P282" s="26"/>
      <c r="Q282" s="34"/>
    </row>
    <row r="283" spans="1:17" ht="15.75">
      <c r="A283" s="28"/>
      <c r="B283" s="28"/>
      <c r="C283" s="29"/>
      <c r="D283" s="30"/>
      <c r="E283" s="28"/>
      <c r="F283" s="29"/>
      <c r="G283" s="31"/>
      <c r="H283" s="31"/>
      <c r="I283" s="31"/>
      <c r="J283" s="31"/>
      <c r="K283" s="31"/>
      <c r="L283" s="31"/>
      <c r="M283" s="31"/>
      <c r="N283" s="28"/>
      <c r="O283" s="26"/>
      <c r="P283" s="26"/>
      <c r="Q283" s="34"/>
    </row>
    <row r="284" spans="1:17" ht="15.75">
      <c r="A284" s="28"/>
      <c r="B284" s="28"/>
      <c r="C284" s="29"/>
      <c r="D284" s="30"/>
      <c r="E284" s="28"/>
      <c r="F284" s="29"/>
      <c r="G284" s="31"/>
      <c r="H284" s="31"/>
      <c r="I284" s="31"/>
      <c r="J284" s="31"/>
      <c r="K284" s="31"/>
      <c r="L284" s="31"/>
      <c r="M284" s="31"/>
      <c r="N284" s="28"/>
      <c r="O284" s="26"/>
      <c r="P284" s="26"/>
      <c r="Q284" s="34"/>
    </row>
    <row r="285" spans="1:17" ht="15.75">
      <c r="A285" s="28"/>
      <c r="B285" s="28"/>
      <c r="C285" s="29"/>
      <c r="D285" s="30"/>
      <c r="E285" s="28"/>
      <c r="F285" s="29"/>
      <c r="G285" s="31"/>
      <c r="H285" s="31"/>
      <c r="I285" s="31"/>
      <c r="J285" s="31"/>
      <c r="K285" s="31"/>
      <c r="L285" s="31"/>
      <c r="M285" s="31"/>
      <c r="N285" s="28"/>
      <c r="O285" s="26"/>
      <c r="P285" s="26"/>
      <c r="Q285" s="34"/>
    </row>
    <row r="286" spans="1:17" ht="15.75">
      <c r="A286" s="28"/>
      <c r="B286" s="28"/>
      <c r="C286" s="29"/>
      <c r="D286" s="30"/>
      <c r="E286" s="28"/>
      <c r="F286" s="29"/>
      <c r="G286" s="31"/>
      <c r="H286" s="31"/>
      <c r="I286" s="31"/>
      <c r="J286" s="31"/>
      <c r="K286" s="31"/>
      <c r="L286" s="31"/>
      <c r="M286" s="31"/>
      <c r="N286" s="28"/>
      <c r="O286" s="26"/>
      <c r="P286" s="26"/>
      <c r="Q286" s="34"/>
    </row>
    <row r="287" spans="1:17" ht="15.75">
      <c r="A287" s="28"/>
      <c r="B287" s="28"/>
      <c r="C287" s="29"/>
      <c r="D287" s="30"/>
      <c r="E287" s="28"/>
      <c r="F287" s="29"/>
      <c r="G287" s="31"/>
      <c r="H287" s="31"/>
      <c r="I287" s="31"/>
      <c r="J287" s="31"/>
      <c r="K287" s="31"/>
      <c r="L287" s="31"/>
      <c r="M287" s="31"/>
      <c r="N287" s="28"/>
      <c r="O287" s="26"/>
      <c r="P287" s="26"/>
      <c r="Q287" s="34"/>
    </row>
    <row r="288" spans="1:17" ht="15.75">
      <c r="A288" s="28"/>
      <c r="B288" s="28"/>
      <c r="C288" s="29"/>
      <c r="D288" s="30"/>
      <c r="E288" s="28"/>
      <c r="F288" s="29"/>
      <c r="G288" s="31"/>
      <c r="H288" s="31"/>
      <c r="I288" s="31"/>
      <c r="J288" s="31"/>
      <c r="K288" s="31"/>
      <c r="L288" s="31"/>
      <c r="M288" s="31"/>
      <c r="N288" s="28"/>
      <c r="O288" s="26"/>
      <c r="P288" s="26"/>
      <c r="Q288" s="34"/>
    </row>
    <row r="289" spans="1:17" ht="15.75">
      <c r="A289" s="28"/>
      <c r="B289" s="28"/>
      <c r="C289" s="29"/>
      <c r="D289" s="30"/>
      <c r="E289" s="28"/>
      <c r="F289" s="29"/>
      <c r="G289" s="31"/>
      <c r="H289" s="31"/>
      <c r="I289" s="31"/>
      <c r="J289" s="31"/>
      <c r="K289" s="31"/>
      <c r="L289" s="31"/>
      <c r="M289" s="31"/>
      <c r="N289" s="28"/>
      <c r="O289" s="26"/>
      <c r="P289" s="26"/>
      <c r="Q289" s="34"/>
    </row>
    <row r="290" spans="1:17" ht="15.75">
      <c r="A290" s="28"/>
      <c r="B290" s="28"/>
      <c r="C290" s="29"/>
      <c r="D290" s="30"/>
      <c r="E290" s="28"/>
      <c r="F290" s="29"/>
      <c r="G290" s="31"/>
      <c r="H290" s="31"/>
      <c r="I290" s="31"/>
      <c r="J290" s="31"/>
      <c r="K290" s="31"/>
      <c r="L290" s="31"/>
      <c r="M290" s="31"/>
      <c r="N290" s="28"/>
      <c r="O290" s="26"/>
      <c r="P290" s="26"/>
      <c r="Q290" s="34"/>
    </row>
    <row r="291" spans="1:17" ht="15.75">
      <c r="A291" s="28"/>
      <c r="B291" s="28"/>
      <c r="C291" s="29"/>
      <c r="D291" s="30"/>
      <c r="E291" s="28"/>
      <c r="F291" s="29"/>
      <c r="G291" s="31"/>
      <c r="H291" s="31"/>
      <c r="I291" s="31"/>
      <c r="J291" s="31"/>
      <c r="K291" s="31"/>
      <c r="L291" s="31"/>
      <c r="M291" s="31"/>
      <c r="N291" s="28"/>
      <c r="O291" s="26"/>
      <c r="P291" s="26"/>
      <c r="Q291" s="34"/>
    </row>
    <row r="292" spans="1:17" ht="15.75">
      <c r="A292" s="28"/>
      <c r="B292" s="28"/>
      <c r="C292" s="29"/>
      <c r="D292" s="30"/>
      <c r="E292" s="28"/>
      <c r="F292" s="29"/>
      <c r="G292" s="31"/>
      <c r="H292" s="31"/>
      <c r="I292" s="31"/>
      <c r="J292" s="31"/>
      <c r="K292" s="31"/>
      <c r="L292" s="31"/>
      <c r="M292" s="31"/>
      <c r="N292" s="28"/>
      <c r="O292" s="26"/>
      <c r="P292" s="26"/>
      <c r="Q292" s="34"/>
    </row>
    <row r="293" spans="1:17" ht="15.75">
      <c r="A293" s="28"/>
      <c r="B293" s="28"/>
      <c r="C293" s="29"/>
      <c r="D293" s="30"/>
      <c r="E293" s="28"/>
      <c r="F293" s="29"/>
      <c r="G293" s="31"/>
      <c r="H293" s="31"/>
      <c r="I293" s="31"/>
      <c r="J293" s="31"/>
      <c r="K293" s="31"/>
      <c r="L293" s="31"/>
      <c r="M293" s="31"/>
      <c r="N293" s="28"/>
      <c r="O293" s="26"/>
      <c r="P293" s="26"/>
      <c r="Q293" s="34"/>
    </row>
    <row r="294" spans="1:17" ht="15.75">
      <c r="A294" s="28"/>
      <c r="B294" s="28"/>
      <c r="C294" s="29"/>
      <c r="D294" s="30"/>
      <c r="E294" s="28"/>
      <c r="F294" s="29"/>
      <c r="G294" s="31"/>
      <c r="H294" s="31"/>
      <c r="I294" s="31"/>
      <c r="J294" s="31"/>
      <c r="K294" s="31"/>
      <c r="L294" s="31"/>
      <c r="M294" s="31"/>
      <c r="N294" s="28"/>
      <c r="O294" s="26"/>
      <c r="P294" s="26"/>
      <c r="Q294" s="34"/>
    </row>
    <row r="295" spans="1:17" ht="15.75">
      <c r="A295" s="28"/>
      <c r="B295" s="28"/>
      <c r="C295" s="29"/>
      <c r="D295" s="30"/>
      <c r="E295" s="28"/>
      <c r="F295" s="29"/>
      <c r="G295" s="31"/>
      <c r="H295" s="31"/>
      <c r="I295" s="31"/>
      <c r="J295" s="31"/>
      <c r="K295" s="31"/>
      <c r="L295" s="31"/>
      <c r="M295" s="31"/>
      <c r="N295" s="28"/>
      <c r="O295" s="26"/>
      <c r="P295" s="26"/>
      <c r="Q295" s="34"/>
    </row>
    <row r="296" spans="1:17" ht="15.75">
      <c r="A296" s="28"/>
      <c r="B296" s="28"/>
      <c r="C296" s="29"/>
      <c r="D296" s="30"/>
      <c r="E296" s="28"/>
      <c r="F296" s="29"/>
      <c r="G296" s="31"/>
      <c r="H296" s="31"/>
      <c r="I296" s="31"/>
      <c r="J296" s="31"/>
      <c r="K296" s="31"/>
      <c r="L296" s="31"/>
      <c r="M296" s="31"/>
      <c r="N296" s="28"/>
      <c r="O296" s="26"/>
      <c r="P296" s="26"/>
      <c r="Q296" s="34"/>
    </row>
    <row r="297" spans="1:17" ht="15.75">
      <c r="A297" s="28"/>
      <c r="B297" s="28"/>
      <c r="C297" s="29"/>
      <c r="D297" s="30"/>
      <c r="E297" s="28"/>
      <c r="F297" s="29"/>
      <c r="G297" s="31"/>
      <c r="H297" s="31"/>
      <c r="I297" s="31"/>
      <c r="J297" s="31"/>
      <c r="K297" s="31"/>
      <c r="L297" s="31"/>
      <c r="M297" s="31"/>
      <c r="N297" s="28"/>
      <c r="O297" s="26"/>
      <c r="P297" s="26"/>
      <c r="Q297" s="34"/>
    </row>
    <row r="298" spans="1:17" ht="15.75">
      <c r="A298" s="28"/>
      <c r="B298" s="28"/>
      <c r="C298" s="29"/>
      <c r="D298" s="30"/>
      <c r="E298" s="28"/>
      <c r="F298" s="29"/>
      <c r="G298" s="31"/>
      <c r="H298" s="31"/>
      <c r="I298" s="31"/>
      <c r="J298" s="31"/>
      <c r="K298" s="31"/>
      <c r="L298" s="31"/>
      <c r="M298" s="31"/>
      <c r="N298" s="28"/>
      <c r="O298" s="26"/>
      <c r="P298" s="26"/>
      <c r="Q298" s="34"/>
    </row>
    <row r="299" spans="1:17" ht="15.75">
      <c r="A299" s="28"/>
      <c r="B299" s="28"/>
      <c r="C299" s="29"/>
      <c r="D299" s="30"/>
      <c r="E299" s="28"/>
      <c r="F299" s="29"/>
      <c r="G299" s="31"/>
      <c r="H299" s="31"/>
      <c r="I299" s="31"/>
      <c r="J299" s="31"/>
      <c r="K299" s="31"/>
      <c r="L299" s="31"/>
      <c r="M299" s="31"/>
      <c r="N299" s="28"/>
      <c r="O299" s="26"/>
      <c r="P299" s="26"/>
      <c r="Q299" s="34"/>
    </row>
    <row r="300" spans="1:17" ht="15.75">
      <c r="A300" s="28"/>
      <c r="B300" s="28"/>
      <c r="C300" s="29"/>
      <c r="D300" s="30"/>
      <c r="E300" s="28"/>
      <c r="F300" s="29"/>
      <c r="G300" s="31"/>
      <c r="H300" s="31"/>
      <c r="I300" s="31"/>
      <c r="J300" s="31"/>
      <c r="K300" s="31"/>
      <c r="L300" s="31"/>
      <c r="M300" s="31"/>
      <c r="N300" s="28"/>
      <c r="O300" s="26"/>
      <c r="P300" s="26"/>
      <c r="Q300" s="34"/>
    </row>
    <row r="301" spans="1:16" ht="15.75">
      <c r="A301" s="1" t="s">
        <v>0</v>
      </c>
      <c r="O301" s="2"/>
      <c r="P301" s="27"/>
    </row>
    <row r="302" spans="1:16" ht="15.75">
      <c r="A302" s="1" t="s">
        <v>1</v>
      </c>
      <c r="O302" s="2"/>
      <c r="P302" s="27"/>
    </row>
    <row r="303" spans="15:16" ht="15.75">
      <c r="O303" s="2"/>
      <c r="P303" s="27"/>
    </row>
    <row r="304" spans="1:17" ht="18.75">
      <c r="A304" s="273" t="s">
        <v>2</v>
      </c>
      <c r="B304" s="273"/>
      <c r="C304" s="273"/>
      <c r="D304" s="273"/>
      <c r="E304" s="273"/>
      <c r="F304" s="273"/>
      <c r="G304" s="273"/>
      <c r="H304" s="273"/>
      <c r="I304" s="273"/>
      <c r="J304" s="273"/>
      <c r="K304" s="273"/>
      <c r="L304" s="273"/>
      <c r="M304" s="273"/>
      <c r="N304" s="273"/>
      <c r="O304" s="273"/>
      <c r="P304" s="273"/>
      <c r="Q304" s="273"/>
    </row>
    <row r="305" spans="1:17" ht="18.75">
      <c r="A305" s="273" t="s">
        <v>193</v>
      </c>
      <c r="B305" s="273"/>
      <c r="C305" s="273"/>
      <c r="D305" s="273"/>
      <c r="E305" s="273"/>
      <c r="F305" s="273"/>
      <c r="G305" s="273"/>
      <c r="H305" s="273"/>
      <c r="I305" s="273"/>
      <c r="J305" s="273"/>
      <c r="K305" s="273"/>
      <c r="L305" s="273"/>
      <c r="M305" s="273"/>
      <c r="N305" s="273"/>
      <c r="O305" s="273"/>
      <c r="P305" s="273"/>
      <c r="Q305" s="273"/>
    </row>
    <row r="306" spans="1:17" ht="18.75">
      <c r="A306" s="273" t="s">
        <v>19</v>
      </c>
      <c r="B306" s="273"/>
      <c r="C306" s="273"/>
      <c r="D306" s="273"/>
      <c r="E306" s="273"/>
      <c r="F306" s="273"/>
      <c r="G306" s="273"/>
      <c r="H306" s="273"/>
      <c r="I306" s="273"/>
      <c r="J306" s="273"/>
      <c r="K306" s="273"/>
      <c r="L306" s="273"/>
      <c r="M306" s="273"/>
      <c r="N306" s="273"/>
      <c r="O306" s="273"/>
      <c r="P306" s="273"/>
      <c r="Q306" s="273"/>
    </row>
    <row r="307" spans="1:16" ht="19.5">
      <c r="A307" s="6"/>
      <c r="B307" s="6"/>
      <c r="C307" s="14"/>
      <c r="D307" s="6"/>
      <c r="E307" s="6"/>
      <c r="F307" s="6"/>
      <c r="G307" s="10"/>
      <c r="O307" s="2"/>
      <c r="P307" s="27"/>
    </row>
    <row r="308" spans="1:17" ht="31.5">
      <c r="A308" s="276" t="s">
        <v>3</v>
      </c>
      <c r="B308" s="288" t="s">
        <v>13</v>
      </c>
      <c r="C308" s="290" t="s">
        <v>4</v>
      </c>
      <c r="D308" s="288" t="s">
        <v>5</v>
      </c>
      <c r="E308" s="288" t="s">
        <v>6</v>
      </c>
      <c r="F308" s="293" t="s">
        <v>14</v>
      </c>
      <c r="G308" s="296" t="s">
        <v>7</v>
      </c>
      <c r="H308" s="296"/>
      <c r="I308" s="296" t="s">
        <v>8</v>
      </c>
      <c r="J308" s="296"/>
      <c r="K308" s="296" t="s">
        <v>9</v>
      </c>
      <c r="L308" s="296"/>
      <c r="M308" s="7" t="s">
        <v>10</v>
      </c>
      <c r="N308" s="278" t="s">
        <v>27</v>
      </c>
      <c r="O308" s="278" t="s">
        <v>28</v>
      </c>
      <c r="P308" s="278" t="s">
        <v>29</v>
      </c>
      <c r="Q308" s="257" t="s">
        <v>32</v>
      </c>
    </row>
    <row r="309" spans="1:17" ht="31.5">
      <c r="A309" s="287"/>
      <c r="B309" s="289"/>
      <c r="C309" s="291"/>
      <c r="D309" s="295"/>
      <c r="E309" s="295"/>
      <c r="F309" s="294"/>
      <c r="G309" s="7" t="s">
        <v>11</v>
      </c>
      <c r="H309" s="7" t="s">
        <v>12</v>
      </c>
      <c r="I309" s="7" t="s">
        <v>11</v>
      </c>
      <c r="J309" s="7" t="s">
        <v>12</v>
      </c>
      <c r="K309" s="7" t="s">
        <v>11</v>
      </c>
      <c r="L309" s="7" t="s">
        <v>12</v>
      </c>
      <c r="M309" s="7" t="s">
        <v>11</v>
      </c>
      <c r="N309" s="279"/>
      <c r="O309" s="279"/>
      <c r="P309" s="279"/>
      <c r="Q309" s="268"/>
    </row>
    <row r="310" spans="1:17" ht="15.75">
      <c r="A310" s="208">
        <v>1</v>
      </c>
      <c r="B310" s="229">
        <v>9</v>
      </c>
      <c r="C310" s="231" t="s">
        <v>49</v>
      </c>
      <c r="D310" s="233">
        <v>37676</v>
      </c>
      <c r="E310" s="235" t="s">
        <v>50</v>
      </c>
      <c r="F310" s="81" t="s">
        <v>14</v>
      </c>
      <c r="G310" s="8">
        <v>8.7</v>
      </c>
      <c r="H310" s="8">
        <v>9</v>
      </c>
      <c r="I310" s="8">
        <v>9.1</v>
      </c>
      <c r="J310" s="8">
        <v>9</v>
      </c>
      <c r="K310" s="8">
        <v>9</v>
      </c>
      <c r="L310" s="8">
        <v>8.9</v>
      </c>
      <c r="M310" s="8">
        <v>8.9</v>
      </c>
      <c r="N310" s="77">
        <f>SUM(G310:M310)</f>
        <v>62.599999999999994</v>
      </c>
      <c r="O310" s="208">
        <f>N310+N311</f>
        <v>129.6</v>
      </c>
      <c r="P310" s="221">
        <f>N310+N311*2</f>
        <v>196.6</v>
      </c>
      <c r="Q310" s="208">
        <f>RANK(P310,$P$310:$P$372,0)</f>
        <v>23</v>
      </c>
    </row>
    <row r="311" spans="1:17" ht="15.75">
      <c r="A311" s="199"/>
      <c r="B311" s="230"/>
      <c r="C311" s="232"/>
      <c r="D311" s="234"/>
      <c r="E311" s="236"/>
      <c r="F311" s="84" t="s">
        <v>20</v>
      </c>
      <c r="G311" s="94">
        <v>9.2</v>
      </c>
      <c r="H311" s="94">
        <v>9.5</v>
      </c>
      <c r="I311" s="94">
        <v>9.6</v>
      </c>
      <c r="J311" s="94">
        <v>9.7</v>
      </c>
      <c r="K311" s="94">
        <v>9.4</v>
      </c>
      <c r="L311" s="94">
        <v>9.9</v>
      </c>
      <c r="M311" s="94">
        <v>9.7</v>
      </c>
      <c r="N311" s="73">
        <f>SUM(G311:M311)</f>
        <v>67</v>
      </c>
      <c r="O311" s="199"/>
      <c r="P311" s="207"/>
      <c r="Q311" s="199"/>
    </row>
    <row r="312" spans="1:17" ht="15.75">
      <c r="A312" s="208">
        <v>2</v>
      </c>
      <c r="B312" s="229">
        <v>10</v>
      </c>
      <c r="C312" s="231" t="s">
        <v>51</v>
      </c>
      <c r="D312" s="233">
        <v>37683</v>
      </c>
      <c r="E312" s="235" t="s">
        <v>42</v>
      </c>
      <c r="F312" s="81" t="s">
        <v>14</v>
      </c>
      <c r="G312" s="8">
        <v>9.3</v>
      </c>
      <c r="H312" s="8">
        <v>9.2</v>
      </c>
      <c r="I312" s="8">
        <v>9.4</v>
      </c>
      <c r="J312" s="8">
        <v>9.5</v>
      </c>
      <c r="K312" s="8">
        <v>9.6</v>
      </c>
      <c r="L312" s="8">
        <v>9.3</v>
      </c>
      <c r="M312" s="8">
        <v>9.4</v>
      </c>
      <c r="N312" s="77">
        <f aca="true" t="shared" si="10" ref="N312:N341">SUM(G312:M312)</f>
        <v>65.7</v>
      </c>
      <c r="O312" s="208">
        <f>N312+N313</f>
        <v>134.10000000000002</v>
      </c>
      <c r="P312" s="221">
        <f>N312+N313*2</f>
        <v>202.5</v>
      </c>
      <c r="Q312" s="208">
        <f>RANK(P312,$P$310:$P$372,0)</f>
        <v>11</v>
      </c>
    </row>
    <row r="313" spans="1:17" ht="15.75">
      <c r="A313" s="199"/>
      <c r="B313" s="230"/>
      <c r="C313" s="232"/>
      <c r="D313" s="234"/>
      <c r="E313" s="236"/>
      <c r="F313" s="84" t="s">
        <v>20</v>
      </c>
      <c r="G313" s="94">
        <v>9.8</v>
      </c>
      <c r="H313" s="94">
        <v>9.7</v>
      </c>
      <c r="I313" s="94">
        <v>9.9</v>
      </c>
      <c r="J313" s="94">
        <v>10</v>
      </c>
      <c r="K313" s="94">
        <v>9.8</v>
      </c>
      <c r="L313" s="94">
        <v>9.6</v>
      </c>
      <c r="M313" s="94">
        <v>9.6</v>
      </c>
      <c r="N313" s="73">
        <f t="shared" si="10"/>
        <v>68.4</v>
      </c>
      <c r="O313" s="199"/>
      <c r="P313" s="207"/>
      <c r="Q313" s="199"/>
    </row>
    <row r="314" spans="1:17" ht="15.75">
      <c r="A314" s="208">
        <v>3</v>
      </c>
      <c r="B314" s="229">
        <v>12</v>
      </c>
      <c r="C314" s="231" t="s">
        <v>52</v>
      </c>
      <c r="D314" s="233">
        <v>37745</v>
      </c>
      <c r="E314" s="235" t="s">
        <v>53</v>
      </c>
      <c r="F314" s="81" t="s">
        <v>14</v>
      </c>
      <c r="G314" s="95">
        <v>8.7</v>
      </c>
      <c r="H314" s="95">
        <v>8.7</v>
      </c>
      <c r="I314" s="95">
        <v>8.9</v>
      </c>
      <c r="J314" s="95">
        <v>9</v>
      </c>
      <c r="K314" s="95">
        <v>8.8</v>
      </c>
      <c r="L314" s="95">
        <v>8.9</v>
      </c>
      <c r="M314" s="95">
        <v>8.6</v>
      </c>
      <c r="N314" s="77">
        <f t="shared" si="10"/>
        <v>61.599999999999994</v>
      </c>
      <c r="O314" s="208">
        <f>N314+N315</f>
        <v>129.5</v>
      </c>
      <c r="P314" s="221">
        <f>N314+N315*2</f>
        <v>197.4</v>
      </c>
      <c r="Q314" s="208">
        <f>RANK(P314,$P$310:$P$372,0)</f>
        <v>20</v>
      </c>
    </row>
    <row r="315" spans="1:17" ht="15.75">
      <c r="A315" s="226"/>
      <c r="B315" s="209"/>
      <c r="C315" s="210"/>
      <c r="D315" s="223"/>
      <c r="E315" s="224"/>
      <c r="F315" s="39" t="s">
        <v>20</v>
      </c>
      <c r="G315" s="45">
        <v>9.5</v>
      </c>
      <c r="H315" s="45">
        <v>9.9</v>
      </c>
      <c r="I315" s="45">
        <v>9.6</v>
      </c>
      <c r="J315" s="45">
        <v>9.6</v>
      </c>
      <c r="K315" s="45">
        <v>9.8</v>
      </c>
      <c r="L315" s="45">
        <v>9.7</v>
      </c>
      <c r="M315" s="45">
        <v>9.8</v>
      </c>
      <c r="N315" s="76">
        <f t="shared" si="10"/>
        <v>67.9</v>
      </c>
      <c r="O315" s="226"/>
      <c r="P315" s="228"/>
      <c r="Q315" s="226"/>
    </row>
    <row r="316" spans="1:17" ht="15.75">
      <c r="A316" s="208">
        <v>4</v>
      </c>
      <c r="B316" s="229">
        <v>14</v>
      </c>
      <c r="C316" s="231" t="s">
        <v>54</v>
      </c>
      <c r="D316" s="233">
        <v>37861</v>
      </c>
      <c r="E316" s="235" t="s">
        <v>55</v>
      </c>
      <c r="F316" s="81" t="s">
        <v>14</v>
      </c>
      <c r="G316" s="95">
        <v>9.5</v>
      </c>
      <c r="H316" s="95">
        <v>9.4</v>
      </c>
      <c r="I316" s="95">
        <v>9.3</v>
      </c>
      <c r="J316" s="95">
        <v>9.2</v>
      </c>
      <c r="K316" s="95">
        <v>9.1</v>
      </c>
      <c r="L316" s="95">
        <v>9</v>
      </c>
      <c r="M316" s="95">
        <v>9.2</v>
      </c>
      <c r="N316" s="77">
        <f t="shared" si="10"/>
        <v>64.7</v>
      </c>
      <c r="O316" s="208">
        <f>N316+N317</f>
        <v>133.9</v>
      </c>
      <c r="P316" s="221">
        <f>N316+N317*2</f>
        <v>203.10000000000002</v>
      </c>
      <c r="Q316" s="208">
        <f>RANK(P316,$P$310:$P$372,0)</f>
        <v>9</v>
      </c>
    </row>
    <row r="317" spans="1:17" ht="15.75">
      <c r="A317" s="199"/>
      <c r="B317" s="230"/>
      <c r="C317" s="232"/>
      <c r="D317" s="234"/>
      <c r="E317" s="236"/>
      <c r="F317" s="84" t="s">
        <v>20</v>
      </c>
      <c r="G317" s="12">
        <v>9.8</v>
      </c>
      <c r="H317" s="12">
        <v>9.9</v>
      </c>
      <c r="I317" s="12">
        <v>9.8</v>
      </c>
      <c r="J317" s="12">
        <v>9.9</v>
      </c>
      <c r="K317" s="12">
        <v>9.9</v>
      </c>
      <c r="L317" s="12">
        <v>9.9</v>
      </c>
      <c r="M317" s="12">
        <v>10</v>
      </c>
      <c r="N317" s="73">
        <f t="shared" si="10"/>
        <v>69.2</v>
      </c>
      <c r="O317" s="199"/>
      <c r="P317" s="207"/>
      <c r="Q317" s="199"/>
    </row>
    <row r="318" spans="1:17" ht="15.75">
      <c r="A318" s="225">
        <v>5</v>
      </c>
      <c r="B318" s="209">
        <v>15</v>
      </c>
      <c r="C318" s="210" t="s">
        <v>56</v>
      </c>
      <c r="D318" s="222">
        <v>37920</v>
      </c>
      <c r="E318" s="224" t="s">
        <v>36</v>
      </c>
      <c r="F318" s="71" t="s">
        <v>14</v>
      </c>
      <c r="G318" s="69">
        <v>9.4</v>
      </c>
      <c r="H318" s="69">
        <v>9.7</v>
      </c>
      <c r="I318" s="69">
        <v>9.6</v>
      </c>
      <c r="J318" s="69">
        <v>9.5</v>
      </c>
      <c r="K318" s="69">
        <v>9.6</v>
      </c>
      <c r="L318" s="69">
        <v>9.7</v>
      </c>
      <c r="M318" s="69">
        <v>9.5</v>
      </c>
      <c r="N318" s="74">
        <f t="shared" si="10"/>
        <v>67</v>
      </c>
      <c r="O318" s="225">
        <f>N318+N319</f>
        <v>135.89999999999998</v>
      </c>
      <c r="P318" s="227">
        <f>N318+N319*2</f>
        <v>204.79999999999998</v>
      </c>
      <c r="Q318" s="227">
        <f>RANK(P318,$P$310:$P$372,0)</f>
        <v>4</v>
      </c>
    </row>
    <row r="319" spans="1:17" ht="15.75">
      <c r="A319" s="226"/>
      <c r="B319" s="209"/>
      <c r="C319" s="210"/>
      <c r="D319" s="223"/>
      <c r="E319" s="224"/>
      <c r="F319" s="39" t="s">
        <v>20</v>
      </c>
      <c r="G319" s="45">
        <v>9.7</v>
      </c>
      <c r="H319" s="45">
        <v>9.9</v>
      </c>
      <c r="I319" s="45">
        <v>9.9</v>
      </c>
      <c r="J319" s="45">
        <v>9.9</v>
      </c>
      <c r="K319" s="45">
        <v>9.9</v>
      </c>
      <c r="L319" s="45">
        <v>10</v>
      </c>
      <c r="M319" s="45">
        <v>9.6</v>
      </c>
      <c r="N319" s="76">
        <f t="shared" si="10"/>
        <v>68.89999999999999</v>
      </c>
      <c r="O319" s="226"/>
      <c r="P319" s="228"/>
      <c r="Q319" s="228"/>
    </row>
    <row r="320" spans="1:17" ht="15.75">
      <c r="A320" s="208">
        <v>6</v>
      </c>
      <c r="B320" s="229">
        <v>18</v>
      </c>
      <c r="C320" s="231" t="s">
        <v>57</v>
      </c>
      <c r="D320" s="233">
        <v>37893</v>
      </c>
      <c r="E320" s="235" t="s">
        <v>53</v>
      </c>
      <c r="F320" s="81" t="s">
        <v>14</v>
      </c>
      <c r="G320" s="95">
        <v>9.2</v>
      </c>
      <c r="H320" s="95">
        <v>9.3</v>
      </c>
      <c r="I320" s="95">
        <v>9.1</v>
      </c>
      <c r="J320" s="95">
        <v>9.2</v>
      </c>
      <c r="K320" s="95">
        <v>9.1</v>
      </c>
      <c r="L320" s="95">
        <v>9.2</v>
      </c>
      <c r="M320" s="95">
        <v>9</v>
      </c>
      <c r="N320" s="77">
        <f t="shared" si="10"/>
        <v>64.1</v>
      </c>
      <c r="O320" s="208">
        <f>N320+N321</f>
        <v>132.6</v>
      </c>
      <c r="P320" s="221">
        <f>N320+N321*2</f>
        <v>201.1</v>
      </c>
      <c r="Q320" s="208">
        <f>RANK(P320,$P$310:$P$372,0)</f>
        <v>14</v>
      </c>
    </row>
    <row r="321" spans="1:17" ht="15.75">
      <c r="A321" s="226"/>
      <c r="B321" s="209"/>
      <c r="C321" s="210"/>
      <c r="D321" s="223"/>
      <c r="E321" s="224"/>
      <c r="F321" s="39" t="s">
        <v>20</v>
      </c>
      <c r="G321" s="45">
        <v>9.5</v>
      </c>
      <c r="H321" s="45">
        <v>9.8</v>
      </c>
      <c r="I321" s="45">
        <v>9.9</v>
      </c>
      <c r="J321" s="45">
        <v>9.7</v>
      </c>
      <c r="K321" s="45">
        <v>9.9</v>
      </c>
      <c r="L321" s="45">
        <v>9.9</v>
      </c>
      <c r="M321" s="45">
        <v>9.8</v>
      </c>
      <c r="N321" s="76">
        <f t="shared" si="10"/>
        <v>68.5</v>
      </c>
      <c r="O321" s="226"/>
      <c r="P321" s="228"/>
      <c r="Q321" s="226"/>
    </row>
    <row r="322" spans="1:17" ht="15.75">
      <c r="A322" s="219">
        <v>7</v>
      </c>
      <c r="B322" s="211">
        <v>24</v>
      </c>
      <c r="C322" s="213" t="s">
        <v>58</v>
      </c>
      <c r="D322" s="215">
        <v>37701</v>
      </c>
      <c r="E322" s="217" t="s">
        <v>59</v>
      </c>
      <c r="F322" s="42" t="s">
        <v>14</v>
      </c>
      <c r="G322" s="44">
        <v>8.7</v>
      </c>
      <c r="H322" s="44">
        <v>8.7</v>
      </c>
      <c r="I322" s="44">
        <v>8.8</v>
      </c>
      <c r="J322" s="44">
        <v>8.9</v>
      </c>
      <c r="K322" s="44">
        <v>9.3</v>
      </c>
      <c r="L322" s="44">
        <v>9</v>
      </c>
      <c r="M322" s="44">
        <v>8.9</v>
      </c>
      <c r="N322" s="83">
        <f t="shared" si="10"/>
        <v>62.300000000000004</v>
      </c>
      <c r="O322" s="219">
        <f>N322+N323</f>
        <v>130.3</v>
      </c>
      <c r="P322" s="221">
        <f>N322+N323*2</f>
        <v>198.3</v>
      </c>
      <c r="Q322" s="208">
        <f>RANK(P322,$P$310:$P$372,0)</f>
        <v>18</v>
      </c>
    </row>
    <row r="323" spans="1:17" ht="15.75">
      <c r="A323" s="220"/>
      <c r="B323" s="212"/>
      <c r="C323" s="214"/>
      <c r="D323" s="216"/>
      <c r="E323" s="218"/>
      <c r="F323" s="80" t="s">
        <v>20</v>
      </c>
      <c r="G323" s="41">
        <v>9.7</v>
      </c>
      <c r="H323" s="41">
        <v>9.9</v>
      </c>
      <c r="I323" s="41">
        <v>9.6</v>
      </c>
      <c r="J323" s="41">
        <v>9.9</v>
      </c>
      <c r="K323" s="41">
        <v>9.7</v>
      </c>
      <c r="L323" s="41">
        <v>9.7</v>
      </c>
      <c r="M323" s="41">
        <v>9.5</v>
      </c>
      <c r="N323" s="78">
        <f t="shared" si="10"/>
        <v>68</v>
      </c>
      <c r="O323" s="220"/>
      <c r="P323" s="207"/>
      <c r="Q323" s="199"/>
    </row>
    <row r="324" spans="1:17" ht="15.75">
      <c r="A324" s="254">
        <v>8</v>
      </c>
      <c r="B324" s="267">
        <v>30</v>
      </c>
      <c r="C324" s="297" t="s">
        <v>60</v>
      </c>
      <c r="D324" s="298">
        <v>37729</v>
      </c>
      <c r="E324" s="300" t="s">
        <v>42</v>
      </c>
      <c r="F324" s="70" t="s">
        <v>14</v>
      </c>
      <c r="G324" s="96">
        <v>9</v>
      </c>
      <c r="H324" s="96">
        <v>9.2</v>
      </c>
      <c r="I324" s="96">
        <v>9.6</v>
      </c>
      <c r="J324" s="96">
        <v>9.6</v>
      </c>
      <c r="K324" s="96">
        <v>9.4</v>
      </c>
      <c r="L324" s="96">
        <v>9.5</v>
      </c>
      <c r="M324" s="96">
        <v>9.6</v>
      </c>
      <c r="N324" s="89">
        <f>SUM(G324:M324)</f>
        <v>65.89999999999999</v>
      </c>
      <c r="O324" s="254">
        <f>N324+N325</f>
        <v>134.89999999999998</v>
      </c>
      <c r="P324" s="227">
        <f>N324+N325*2</f>
        <v>203.89999999999998</v>
      </c>
      <c r="Q324" s="227">
        <f>RANK(P324,$P$310:$P$372,0)</f>
        <v>7</v>
      </c>
    </row>
    <row r="325" spans="1:17" ht="15.75">
      <c r="A325" s="249"/>
      <c r="B325" s="267"/>
      <c r="C325" s="297"/>
      <c r="D325" s="299"/>
      <c r="E325" s="300"/>
      <c r="F325" s="97" t="s">
        <v>20</v>
      </c>
      <c r="G325" s="98">
        <v>9.5</v>
      </c>
      <c r="H325" s="98">
        <v>9.9</v>
      </c>
      <c r="I325" s="98">
        <v>10</v>
      </c>
      <c r="J325" s="98">
        <v>10</v>
      </c>
      <c r="K325" s="98">
        <v>9.9</v>
      </c>
      <c r="L325" s="98">
        <v>9.8</v>
      </c>
      <c r="M325" s="98">
        <v>9.9</v>
      </c>
      <c r="N325" s="88">
        <f t="shared" si="10"/>
        <v>69</v>
      </c>
      <c r="O325" s="249"/>
      <c r="P325" s="228"/>
      <c r="Q325" s="228"/>
    </row>
    <row r="326" spans="1:17" ht="15.75">
      <c r="A326" s="208">
        <v>9</v>
      </c>
      <c r="B326" s="229">
        <v>34</v>
      </c>
      <c r="C326" s="231" t="s">
        <v>61</v>
      </c>
      <c r="D326" s="233">
        <v>37959</v>
      </c>
      <c r="E326" s="235" t="s">
        <v>62</v>
      </c>
      <c r="F326" s="81" t="s">
        <v>14</v>
      </c>
      <c r="G326" s="95">
        <v>8.2</v>
      </c>
      <c r="H326" s="95">
        <v>8.4</v>
      </c>
      <c r="I326" s="95">
        <v>8.3</v>
      </c>
      <c r="J326" s="95">
        <v>8.6</v>
      </c>
      <c r="K326" s="95">
        <v>8.5</v>
      </c>
      <c r="L326" s="95">
        <v>8.7</v>
      </c>
      <c r="M326" s="95">
        <v>8.9</v>
      </c>
      <c r="N326" s="77">
        <f t="shared" si="10"/>
        <v>59.6</v>
      </c>
      <c r="O326" s="208">
        <f aca="true" t="shared" si="11" ref="O326:O340">N326+N327</f>
        <v>123.9</v>
      </c>
      <c r="P326" s="221">
        <f>N326+N327*2</f>
        <v>188.20000000000002</v>
      </c>
      <c r="Q326" s="208">
        <f>RANK(P326,$P$310:$P$372,0)</f>
        <v>26</v>
      </c>
    </row>
    <row r="327" spans="1:17" ht="15.75">
      <c r="A327" s="199"/>
      <c r="B327" s="230"/>
      <c r="C327" s="232"/>
      <c r="D327" s="234"/>
      <c r="E327" s="236"/>
      <c r="F327" s="84" t="s">
        <v>20</v>
      </c>
      <c r="G327" s="12">
        <v>8.5</v>
      </c>
      <c r="H327" s="12">
        <v>9.3</v>
      </c>
      <c r="I327" s="12">
        <v>9</v>
      </c>
      <c r="J327" s="12">
        <v>9.4</v>
      </c>
      <c r="K327" s="12">
        <v>9</v>
      </c>
      <c r="L327" s="12">
        <v>9.7</v>
      </c>
      <c r="M327" s="12">
        <v>9.4</v>
      </c>
      <c r="N327" s="73">
        <f t="shared" si="10"/>
        <v>64.30000000000001</v>
      </c>
      <c r="O327" s="199"/>
      <c r="P327" s="207"/>
      <c r="Q327" s="199"/>
    </row>
    <row r="328" spans="1:17" ht="15.75">
      <c r="A328" s="208">
        <v>10</v>
      </c>
      <c r="B328" s="211">
        <v>40</v>
      </c>
      <c r="C328" s="213" t="s">
        <v>63</v>
      </c>
      <c r="D328" s="215">
        <v>37708</v>
      </c>
      <c r="E328" s="217" t="s">
        <v>42</v>
      </c>
      <c r="F328" s="81" t="s">
        <v>14</v>
      </c>
      <c r="G328" s="95">
        <v>9.7</v>
      </c>
      <c r="H328" s="95">
        <v>9.7</v>
      </c>
      <c r="I328" s="95">
        <v>9.6</v>
      </c>
      <c r="J328" s="95">
        <v>9.6</v>
      </c>
      <c r="K328" s="95">
        <v>9.5</v>
      </c>
      <c r="L328" s="95">
        <v>9.2</v>
      </c>
      <c r="M328" s="95">
        <v>9.4</v>
      </c>
      <c r="N328" s="77">
        <f t="shared" si="10"/>
        <v>66.7</v>
      </c>
      <c r="O328" s="208">
        <f t="shared" si="11"/>
        <v>135.5</v>
      </c>
      <c r="P328" s="221">
        <f>N328+N329*2</f>
        <v>204.3</v>
      </c>
      <c r="Q328" s="221">
        <f>RANK(P328,$P$310:$P$372,0)</f>
        <v>6</v>
      </c>
    </row>
    <row r="329" spans="1:17" ht="15.75">
      <c r="A329" s="199"/>
      <c r="B329" s="212"/>
      <c r="C329" s="214"/>
      <c r="D329" s="216"/>
      <c r="E329" s="218"/>
      <c r="F329" s="84" t="s">
        <v>20</v>
      </c>
      <c r="G329" s="12">
        <v>9.9</v>
      </c>
      <c r="H329" s="12">
        <v>9.9</v>
      </c>
      <c r="I329" s="12">
        <v>9.9</v>
      </c>
      <c r="J329" s="12">
        <v>9.9</v>
      </c>
      <c r="K329" s="12">
        <v>9.7</v>
      </c>
      <c r="L329" s="12">
        <v>9.6</v>
      </c>
      <c r="M329" s="12">
        <v>9.9</v>
      </c>
      <c r="N329" s="73">
        <f t="shared" si="10"/>
        <v>68.8</v>
      </c>
      <c r="O329" s="199"/>
      <c r="P329" s="207"/>
      <c r="Q329" s="207"/>
    </row>
    <row r="330" spans="1:17" ht="15.75">
      <c r="A330" s="225">
        <v>11</v>
      </c>
      <c r="B330" s="209">
        <v>43</v>
      </c>
      <c r="C330" s="210" t="s">
        <v>64</v>
      </c>
      <c r="D330" s="222">
        <v>37658</v>
      </c>
      <c r="E330" s="224" t="s">
        <v>42</v>
      </c>
      <c r="F330" s="71" t="s">
        <v>14</v>
      </c>
      <c r="G330" s="69">
        <v>9.6</v>
      </c>
      <c r="H330" s="69">
        <v>9.5</v>
      </c>
      <c r="I330" s="69">
        <v>9.8</v>
      </c>
      <c r="J330" s="69">
        <v>9.8</v>
      </c>
      <c r="K330" s="69">
        <v>9.6</v>
      </c>
      <c r="L330" s="69">
        <v>9.6</v>
      </c>
      <c r="M330" s="69">
        <v>9.6</v>
      </c>
      <c r="N330" s="74">
        <f t="shared" si="10"/>
        <v>67.5</v>
      </c>
      <c r="O330" s="225">
        <f t="shared" si="11"/>
        <v>136.8</v>
      </c>
      <c r="P330" s="227">
        <f>N330+N331*2</f>
        <v>206.1</v>
      </c>
      <c r="Q330" s="227">
        <f>RANK(P330,$P$310:$P$372,0)</f>
        <v>2</v>
      </c>
    </row>
    <row r="331" spans="1:17" ht="15.75">
      <c r="A331" s="226"/>
      <c r="B331" s="209"/>
      <c r="C331" s="210"/>
      <c r="D331" s="223"/>
      <c r="E331" s="224"/>
      <c r="F331" s="39" t="s">
        <v>20</v>
      </c>
      <c r="G331" s="45">
        <v>9.8</v>
      </c>
      <c r="H331" s="45">
        <v>9.9</v>
      </c>
      <c r="I331" s="45">
        <v>10</v>
      </c>
      <c r="J331" s="45">
        <v>9.9</v>
      </c>
      <c r="K331" s="45">
        <v>9.9</v>
      </c>
      <c r="L331" s="45">
        <v>9.9</v>
      </c>
      <c r="M331" s="45">
        <v>9.9</v>
      </c>
      <c r="N331" s="76">
        <f t="shared" si="10"/>
        <v>69.3</v>
      </c>
      <c r="O331" s="226"/>
      <c r="P331" s="228"/>
      <c r="Q331" s="228"/>
    </row>
    <row r="332" spans="1:17" ht="15.75">
      <c r="A332" s="211">
        <v>12</v>
      </c>
      <c r="B332" s="211">
        <v>56</v>
      </c>
      <c r="C332" s="213" t="s">
        <v>65</v>
      </c>
      <c r="D332" s="215">
        <v>37925</v>
      </c>
      <c r="E332" s="217" t="s">
        <v>42</v>
      </c>
      <c r="F332" s="42" t="s">
        <v>14</v>
      </c>
      <c r="G332" s="44">
        <v>8.8</v>
      </c>
      <c r="H332" s="44">
        <v>8.9</v>
      </c>
      <c r="I332" s="44">
        <v>8.8</v>
      </c>
      <c r="J332" s="44">
        <v>8.8</v>
      </c>
      <c r="K332" s="44">
        <v>8.8</v>
      </c>
      <c r="L332" s="44">
        <v>8.6</v>
      </c>
      <c r="M332" s="44">
        <v>8.6</v>
      </c>
      <c r="N332" s="83">
        <f t="shared" si="10"/>
        <v>61.30000000000001</v>
      </c>
      <c r="O332" s="219">
        <f t="shared" si="11"/>
        <v>127.50000000000001</v>
      </c>
      <c r="P332" s="221">
        <f>N332+N333*2</f>
        <v>193.70000000000002</v>
      </c>
      <c r="Q332" s="208">
        <f>RANK(P332,$P$310:$P$372,0)</f>
        <v>24</v>
      </c>
    </row>
    <row r="333" spans="1:17" ht="15.75">
      <c r="A333" s="212"/>
      <c r="B333" s="212"/>
      <c r="C333" s="214"/>
      <c r="D333" s="216"/>
      <c r="E333" s="218"/>
      <c r="F333" s="80" t="s">
        <v>20</v>
      </c>
      <c r="G333" s="41">
        <v>9.7</v>
      </c>
      <c r="H333" s="41">
        <v>9.6</v>
      </c>
      <c r="I333" s="41">
        <v>9.2</v>
      </c>
      <c r="J333" s="41">
        <v>9</v>
      </c>
      <c r="K333" s="41">
        <v>9.3</v>
      </c>
      <c r="L333" s="41">
        <v>9.6</v>
      </c>
      <c r="M333" s="41">
        <v>9.8</v>
      </c>
      <c r="N333" s="78">
        <f t="shared" si="10"/>
        <v>66.2</v>
      </c>
      <c r="O333" s="220"/>
      <c r="P333" s="207"/>
      <c r="Q333" s="199"/>
    </row>
    <row r="334" spans="1:17" ht="15.75">
      <c r="A334" s="209">
        <v>13</v>
      </c>
      <c r="B334" s="209">
        <v>71</v>
      </c>
      <c r="C334" s="210" t="s">
        <v>100</v>
      </c>
      <c r="D334" s="222">
        <v>37971</v>
      </c>
      <c r="E334" s="224" t="s">
        <v>101</v>
      </c>
      <c r="F334" s="71" t="s">
        <v>14</v>
      </c>
      <c r="G334" s="69">
        <v>8.9</v>
      </c>
      <c r="H334" s="69">
        <v>9</v>
      </c>
      <c r="I334" s="69">
        <v>9</v>
      </c>
      <c r="J334" s="69">
        <v>8.8</v>
      </c>
      <c r="K334" s="69">
        <v>9</v>
      </c>
      <c r="L334" s="69">
        <v>9</v>
      </c>
      <c r="M334" s="69">
        <v>9.1</v>
      </c>
      <c r="N334" s="74">
        <f t="shared" si="10"/>
        <v>62.800000000000004</v>
      </c>
      <c r="O334" s="225">
        <f t="shared" si="11"/>
        <v>131.20000000000002</v>
      </c>
      <c r="P334" s="227">
        <f>N334+N335*2</f>
        <v>199.60000000000002</v>
      </c>
      <c r="Q334" s="225">
        <f>RANK(P334,$P$310:$P$372,0)</f>
        <v>17</v>
      </c>
    </row>
    <row r="335" spans="1:17" ht="15.75">
      <c r="A335" s="209"/>
      <c r="B335" s="209"/>
      <c r="C335" s="210"/>
      <c r="D335" s="223"/>
      <c r="E335" s="224"/>
      <c r="F335" s="39" t="s">
        <v>20</v>
      </c>
      <c r="G335" s="45">
        <v>9.7</v>
      </c>
      <c r="H335" s="45">
        <v>9.3</v>
      </c>
      <c r="I335" s="45">
        <v>9.8</v>
      </c>
      <c r="J335" s="45">
        <v>9.9</v>
      </c>
      <c r="K335" s="45">
        <v>10</v>
      </c>
      <c r="L335" s="45">
        <v>9.8</v>
      </c>
      <c r="M335" s="45">
        <v>9.9</v>
      </c>
      <c r="N335" s="76">
        <f t="shared" si="10"/>
        <v>68.4</v>
      </c>
      <c r="O335" s="226"/>
      <c r="P335" s="228"/>
      <c r="Q335" s="226"/>
    </row>
    <row r="336" spans="1:17" ht="15.75">
      <c r="A336" s="229">
        <v>14</v>
      </c>
      <c r="B336" s="229">
        <v>78</v>
      </c>
      <c r="C336" s="231" t="s">
        <v>102</v>
      </c>
      <c r="D336" s="233">
        <v>37929</v>
      </c>
      <c r="E336" s="235" t="s">
        <v>103</v>
      </c>
      <c r="F336" s="81" t="s">
        <v>14</v>
      </c>
      <c r="G336" s="95">
        <v>8.5</v>
      </c>
      <c r="H336" s="95">
        <v>8.9</v>
      </c>
      <c r="I336" s="95">
        <v>8.5</v>
      </c>
      <c r="J336" s="95">
        <v>8.6</v>
      </c>
      <c r="K336" s="95">
        <v>9</v>
      </c>
      <c r="L336" s="95">
        <v>8.6</v>
      </c>
      <c r="M336" s="95">
        <v>8.9</v>
      </c>
      <c r="N336" s="77">
        <f t="shared" si="10"/>
        <v>61</v>
      </c>
      <c r="O336" s="208">
        <f t="shared" si="11"/>
        <v>124</v>
      </c>
      <c r="P336" s="221">
        <f>N336+N337*2</f>
        <v>187</v>
      </c>
      <c r="Q336" s="208">
        <f>RANK(P336,$P$310:$P$372,0)</f>
        <v>27</v>
      </c>
    </row>
    <row r="337" spans="1:17" ht="15.75">
      <c r="A337" s="230"/>
      <c r="B337" s="230"/>
      <c r="C337" s="232"/>
      <c r="D337" s="234"/>
      <c r="E337" s="236"/>
      <c r="F337" s="84" t="s">
        <v>20</v>
      </c>
      <c r="G337" s="12">
        <v>8.9</v>
      </c>
      <c r="H337" s="12">
        <v>8.9</v>
      </c>
      <c r="I337" s="12">
        <v>8.7</v>
      </c>
      <c r="J337" s="12">
        <v>8.8</v>
      </c>
      <c r="K337" s="12">
        <v>9</v>
      </c>
      <c r="L337" s="12">
        <v>9.3</v>
      </c>
      <c r="M337" s="12">
        <v>9.4</v>
      </c>
      <c r="N337" s="73">
        <f t="shared" si="10"/>
        <v>62.99999999999999</v>
      </c>
      <c r="O337" s="199"/>
      <c r="P337" s="207"/>
      <c r="Q337" s="199"/>
    </row>
    <row r="338" spans="1:17" ht="15.75">
      <c r="A338" s="209">
        <v>15</v>
      </c>
      <c r="B338" s="209">
        <v>79</v>
      </c>
      <c r="C338" s="210" t="s">
        <v>104</v>
      </c>
      <c r="D338" s="222">
        <v>37685</v>
      </c>
      <c r="E338" s="224" t="s">
        <v>38</v>
      </c>
      <c r="F338" s="71" t="s">
        <v>14</v>
      </c>
      <c r="G338" s="69">
        <v>8.7</v>
      </c>
      <c r="H338" s="69">
        <v>8.8</v>
      </c>
      <c r="I338" s="69">
        <v>9</v>
      </c>
      <c r="J338" s="69">
        <v>9.1</v>
      </c>
      <c r="K338" s="69">
        <v>9.2</v>
      </c>
      <c r="L338" s="69">
        <v>9.1</v>
      </c>
      <c r="M338" s="69">
        <v>8.8</v>
      </c>
      <c r="N338" s="74">
        <f t="shared" si="10"/>
        <v>62.7</v>
      </c>
      <c r="O338" s="225">
        <f t="shared" si="11"/>
        <v>130.4</v>
      </c>
      <c r="P338" s="227">
        <f>N338+N339*2</f>
        <v>198.10000000000002</v>
      </c>
      <c r="Q338" s="225">
        <f>RANK(P338,$P$310:$P$372,0)</f>
        <v>19</v>
      </c>
    </row>
    <row r="339" spans="1:17" ht="15.75">
      <c r="A339" s="209"/>
      <c r="B339" s="209"/>
      <c r="C339" s="210"/>
      <c r="D339" s="223"/>
      <c r="E339" s="224"/>
      <c r="F339" s="39" t="s">
        <v>20</v>
      </c>
      <c r="G339" s="45">
        <v>9.8</v>
      </c>
      <c r="H339" s="45">
        <v>9.6</v>
      </c>
      <c r="I339" s="45">
        <v>10</v>
      </c>
      <c r="J339" s="45">
        <v>8.9</v>
      </c>
      <c r="K339" s="45">
        <v>9.8</v>
      </c>
      <c r="L339" s="45">
        <v>9.7</v>
      </c>
      <c r="M339" s="45">
        <v>9.9</v>
      </c>
      <c r="N339" s="76">
        <f t="shared" si="10"/>
        <v>67.7</v>
      </c>
      <c r="O339" s="226"/>
      <c r="P339" s="228"/>
      <c r="Q339" s="226"/>
    </row>
    <row r="340" spans="1:17" ht="15.75">
      <c r="A340" s="229">
        <v>16</v>
      </c>
      <c r="B340" s="229">
        <v>87</v>
      </c>
      <c r="C340" s="231" t="s">
        <v>105</v>
      </c>
      <c r="D340" s="233">
        <v>37978</v>
      </c>
      <c r="E340" s="235" t="s">
        <v>38</v>
      </c>
      <c r="F340" s="81" t="s">
        <v>14</v>
      </c>
      <c r="G340" s="95">
        <v>8.9</v>
      </c>
      <c r="H340" s="95">
        <v>8.9</v>
      </c>
      <c r="I340" s="95">
        <v>8.8</v>
      </c>
      <c r="J340" s="95">
        <v>8.9</v>
      </c>
      <c r="K340" s="95">
        <v>9.1</v>
      </c>
      <c r="L340" s="95">
        <v>8.9</v>
      </c>
      <c r="M340" s="95">
        <v>9</v>
      </c>
      <c r="N340" s="77">
        <f t="shared" si="10"/>
        <v>62.5</v>
      </c>
      <c r="O340" s="208">
        <f t="shared" si="11"/>
        <v>131.7</v>
      </c>
      <c r="P340" s="221">
        <f>N340+N341*2</f>
        <v>200.89999999999998</v>
      </c>
      <c r="Q340" s="208">
        <f>RANK(P340,$P$310:$P$372,0)</f>
        <v>15</v>
      </c>
    </row>
    <row r="341" spans="1:17" ht="15.75">
      <c r="A341" s="230"/>
      <c r="B341" s="230"/>
      <c r="C341" s="232"/>
      <c r="D341" s="234"/>
      <c r="E341" s="236"/>
      <c r="F341" s="84" t="s">
        <v>20</v>
      </c>
      <c r="G341" s="12">
        <v>9.6</v>
      </c>
      <c r="H341" s="12">
        <v>9.9</v>
      </c>
      <c r="I341" s="12">
        <v>10</v>
      </c>
      <c r="J341" s="12">
        <v>10</v>
      </c>
      <c r="K341" s="12">
        <v>9.8</v>
      </c>
      <c r="L341" s="12">
        <v>9.9</v>
      </c>
      <c r="M341" s="12">
        <v>10</v>
      </c>
      <c r="N341" s="73">
        <f t="shared" si="10"/>
        <v>69.19999999999999</v>
      </c>
      <c r="O341" s="199"/>
      <c r="P341" s="207"/>
      <c r="Q341" s="199"/>
    </row>
    <row r="342" spans="1:17" ht="15.75">
      <c r="A342" s="225">
        <v>17</v>
      </c>
      <c r="B342" s="225">
        <v>96</v>
      </c>
      <c r="C342" s="246" t="s">
        <v>106</v>
      </c>
      <c r="D342" s="247">
        <v>37853</v>
      </c>
      <c r="E342" s="248" t="s">
        <v>78</v>
      </c>
      <c r="F342" s="71" t="s">
        <v>14</v>
      </c>
      <c r="G342" s="69">
        <v>9.2</v>
      </c>
      <c r="H342" s="69">
        <v>9.3</v>
      </c>
      <c r="I342" s="69">
        <v>8.9</v>
      </c>
      <c r="J342" s="69">
        <v>8.9</v>
      </c>
      <c r="K342" s="69">
        <v>9</v>
      </c>
      <c r="L342" s="69">
        <v>8.9</v>
      </c>
      <c r="M342" s="69">
        <v>8.6</v>
      </c>
      <c r="N342" s="74">
        <f aca="true" t="shared" si="12" ref="N342:N349">SUM(G342:M342)</f>
        <v>62.8</v>
      </c>
      <c r="O342" s="225">
        <f>N342+N343</f>
        <v>132</v>
      </c>
      <c r="P342" s="227">
        <f>N342+N343*2</f>
        <v>201.2</v>
      </c>
      <c r="Q342" s="225">
        <f>RANK(P342,$P$310:$P$372,0)</f>
        <v>13</v>
      </c>
    </row>
    <row r="343" spans="1:17" ht="15.75">
      <c r="A343" s="226"/>
      <c r="B343" s="226"/>
      <c r="C343" s="274"/>
      <c r="D343" s="275"/>
      <c r="E343" s="265"/>
      <c r="F343" s="39" t="s">
        <v>20</v>
      </c>
      <c r="G343" s="45">
        <v>10</v>
      </c>
      <c r="H343" s="45">
        <v>10</v>
      </c>
      <c r="I343" s="45">
        <v>10</v>
      </c>
      <c r="J343" s="45">
        <v>9.9</v>
      </c>
      <c r="K343" s="45">
        <v>9.9</v>
      </c>
      <c r="L343" s="45">
        <v>10</v>
      </c>
      <c r="M343" s="45">
        <v>9.4</v>
      </c>
      <c r="N343" s="76">
        <f t="shared" si="12"/>
        <v>69.2</v>
      </c>
      <c r="O343" s="226"/>
      <c r="P343" s="228"/>
      <c r="Q343" s="226"/>
    </row>
    <row r="344" spans="1:17" ht="15.75">
      <c r="A344" s="208">
        <v>18</v>
      </c>
      <c r="B344" s="208">
        <v>97</v>
      </c>
      <c r="C344" s="281" t="s">
        <v>112</v>
      </c>
      <c r="D344" s="282">
        <v>37890</v>
      </c>
      <c r="E344" s="283" t="s">
        <v>38</v>
      </c>
      <c r="F344" s="81" t="s">
        <v>14</v>
      </c>
      <c r="G344" s="95">
        <v>9.3</v>
      </c>
      <c r="H344" s="95">
        <v>9.1</v>
      </c>
      <c r="I344" s="95">
        <v>9</v>
      </c>
      <c r="J344" s="95">
        <v>9.3</v>
      </c>
      <c r="K344" s="95">
        <v>9.2</v>
      </c>
      <c r="L344" s="95">
        <v>9.5</v>
      </c>
      <c r="M344" s="95">
        <v>9.3</v>
      </c>
      <c r="N344" s="77">
        <f t="shared" si="12"/>
        <v>64.7</v>
      </c>
      <c r="O344" s="208">
        <f>N344+N345</f>
        <v>134.10000000000002</v>
      </c>
      <c r="P344" s="221">
        <f>N344+N345*2</f>
        <v>203.5</v>
      </c>
      <c r="Q344" s="221">
        <f>RANK(P344,$P$310:$P$372,0)</f>
        <v>8</v>
      </c>
    </row>
    <row r="345" spans="1:17" ht="15.75">
      <c r="A345" s="199"/>
      <c r="B345" s="199"/>
      <c r="C345" s="201"/>
      <c r="D345" s="203"/>
      <c r="E345" s="205"/>
      <c r="F345" s="84" t="s">
        <v>20</v>
      </c>
      <c r="G345" s="12">
        <v>10</v>
      </c>
      <c r="H345" s="12">
        <v>9.9</v>
      </c>
      <c r="I345" s="12">
        <v>10</v>
      </c>
      <c r="J345" s="12">
        <v>9.5</v>
      </c>
      <c r="K345" s="12">
        <v>10</v>
      </c>
      <c r="L345" s="12">
        <v>10</v>
      </c>
      <c r="M345" s="12">
        <v>10</v>
      </c>
      <c r="N345" s="73">
        <f t="shared" si="12"/>
        <v>69.4</v>
      </c>
      <c r="O345" s="199"/>
      <c r="P345" s="207"/>
      <c r="Q345" s="207"/>
    </row>
    <row r="346" spans="1:17" ht="15.75">
      <c r="A346" s="225">
        <v>19</v>
      </c>
      <c r="B346" s="225">
        <v>100</v>
      </c>
      <c r="C346" s="246" t="s">
        <v>153</v>
      </c>
      <c r="D346" s="247">
        <v>37636</v>
      </c>
      <c r="E346" s="248" t="s">
        <v>154</v>
      </c>
      <c r="F346" s="71" t="s">
        <v>14</v>
      </c>
      <c r="G346" s="69">
        <v>8.8</v>
      </c>
      <c r="H346" s="69">
        <v>8.8</v>
      </c>
      <c r="I346" s="69">
        <v>9</v>
      </c>
      <c r="J346" s="69">
        <v>9.1</v>
      </c>
      <c r="K346" s="69">
        <v>8.9</v>
      </c>
      <c r="L346" s="69">
        <v>9.1</v>
      </c>
      <c r="M346" s="69">
        <v>8.9</v>
      </c>
      <c r="N346" s="74">
        <f t="shared" si="12"/>
        <v>62.6</v>
      </c>
      <c r="O346" s="225">
        <f>N346+N347</f>
        <v>129.70000000000002</v>
      </c>
      <c r="P346" s="227">
        <f>N346+N347*2</f>
        <v>196.8</v>
      </c>
      <c r="Q346" s="225">
        <f>RANK(P346,$P$310:$P$372,0)</f>
        <v>22</v>
      </c>
    </row>
    <row r="347" spans="1:17" ht="15.75">
      <c r="A347" s="199"/>
      <c r="B347" s="199"/>
      <c r="C347" s="201"/>
      <c r="D347" s="203"/>
      <c r="E347" s="205"/>
      <c r="F347" s="57" t="s">
        <v>20</v>
      </c>
      <c r="G347" s="12">
        <v>8.8</v>
      </c>
      <c r="H347" s="12">
        <v>9.1</v>
      </c>
      <c r="I347" s="12">
        <v>9.8</v>
      </c>
      <c r="J347" s="12">
        <v>9.8</v>
      </c>
      <c r="K347" s="12">
        <v>9.9</v>
      </c>
      <c r="L347" s="12">
        <v>9.8</v>
      </c>
      <c r="M347" s="12">
        <v>9.9</v>
      </c>
      <c r="N347" s="56">
        <f t="shared" si="12"/>
        <v>67.10000000000001</v>
      </c>
      <c r="O347" s="199"/>
      <c r="P347" s="207"/>
      <c r="Q347" s="198"/>
    </row>
    <row r="348" spans="1:17" ht="15.75">
      <c r="A348" s="198">
        <v>20</v>
      </c>
      <c r="B348" s="198">
        <v>107</v>
      </c>
      <c r="C348" s="200" t="s">
        <v>159</v>
      </c>
      <c r="D348" s="202">
        <v>37867</v>
      </c>
      <c r="E348" s="204" t="s">
        <v>38</v>
      </c>
      <c r="F348" s="55" t="s">
        <v>14</v>
      </c>
      <c r="G348" s="11">
        <v>9.8</v>
      </c>
      <c r="H348" s="11">
        <v>9.8</v>
      </c>
      <c r="I348" s="11">
        <v>9.7</v>
      </c>
      <c r="J348" s="11">
        <v>9.8</v>
      </c>
      <c r="K348" s="11">
        <v>9.6</v>
      </c>
      <c r="L348" s="11">
        <v>9.8</v>
      </c>
      <c r="M348" s="11">
        <v>9.7</v>
      </c>
      <c r="N348" s="52">
        <f t="shared" si="12"/>
        <v>68.2</v>
      </c>
      <c r="O348" s="198">
        <f>N348+N349</f>
        <v>137.8</v>
      </c>
      <c r="P348" s="206">
        <f>N348+N349*2</f>
        <v>207.39999999999998</v>
      </c>
      <c r="Q348" s="221">
        <f>RANK(P348,$P$310:$P$372,0)</f>
        <v>1</v>
      </c>
    </row>
    <row r="349" spans="1:17" ht="15.75">
      <c r="A349" s="199"/>
      <c r="B349" s="199"/>
      <c r="C349" s="201"/>
      <c r="D349" s="203"/>
      <c r="E349" s="205"/>
      <c r="F349" s="57" t="s">
        <v>20</v>
      </c>
      <c r="G349" s="12">
        <v>10</v>
      </c>
      <c r="H349" s="12">
        <v>10</v>
      </c>
      <c r="I349" s="12">
        <v>9.8</v>
      </c>
      <c r="J349" s="12">
        <v>9.9</v>
      </c>
      <c r="K349" s="12">
        <v>10</v>
      </c>
      <c r="L349" s="12">
        <v>9.9</v>
      </c>
      <c r="M349" s="12">
        <v>10</v>
      </c>
      <c r="N349" s="56">
        <f t="shared" si="12"/>
        <v>69.6</v>
      </c>
      <c r="O349" s="199"/>
      <c r="P349" s="207"/>
      <c r="Q349" s="206"/>
    </row>
    <row r="350" spans="1:17" ht="15.75">
      <c r="A350" s="198">
        <v>21</v>
      </c>
      <c r="B350" s="198">
        <v>109</v>
      </c>
      <c r="C350" s="200" t="s">
        <v>161</v>
      </c>
      <c r="D350" s="202">
        <v>37918</v>
      </c>
      <c r="E350" s="204" t="s">
        <v>38</v>
      </c>
      <c r="F350" s="65" t="s">
        <v>14</v>
      </c>
      <c r="G350" s="11">
        <v>7.9</v>
      </c>
      <c r="H350" s="11">
        <v>8.6</v>
      </c>
      <c r="I350" s="11">
        <v>8.4</v>
      </c>
      <c r="J350" s="11">
        <v>8.8</v>
      </c>
      <c r="K350" s="11">
        <v>8.8</v>
      </c>
      <c r="L350" s="11">
        <v>8.9</v>
      </c>
      <c r="M350" s="11">
        <v>8.9</v>
      </c>
      <c r="N350" s="61">
        <f aca="true" t="shared" si="13" ref="N350:N357">SUM(G350:M350)</f>
        <v>60.3</v>
      </c>
      <c r="O350" s="198">
        <f>N350+N351</f>
        <v>125.2</v>
      </c>
      <c r="P350" s="206">
        <f>N350+N351*2</f>
        <v>190.10000000000002</v>
      </c>
      <c r="Q350" s="208">
        <f>RANK(P350,$P$310:$P$372,0)</f>
        <v>25</v>
      </c>
    </row>
    <row r="351" spans="1:17" ht="15.75">
      <c r="A351" s="199"/>
      <c r="B351" s="199"/>
      <c r="C351" s="201"/>
      <c r="D351" s="203"/>
      <c r="E351" s="205"/>
      <c r="F351" s="68" t="s">
        <v>20</v>
      </c>
      <c r="G351" s="12">
        <v>8.2</v>
      </c>
      <c r="H351" s="12">
        <v>9.4</v>
      </c>
      <c r="I351" s="12">
        <v>9.5</v>
      </c>
      <c r="J351" s="12">
        <v>9</v>
      </c>
      <c r="K351" s="12">
        <v>9.5</v>
      </c>
      <c r="L351" s="12">
        <v>9.3</v>
      </c>
      <c r="M351" s="12">
        <v>10</v>
      </c>
      <c r="N351" s="63">
        <f t="shared" si="13"/>
        <v>64.9</v>
      </c>
      <c r="O351" s="199"/>
      <c r="P351" s="207"/>
      <c r="Q351" s="198"/>
    </row>
    <row r="352" spans="1:17" ht="15.75">
      <c r="A352" s="198">
        <v>22</v>
      </c>
      <c r="B352" s="198">
        <v>111</v>
      </c>
      <c r="C352" s="200" t="s">
        <v>163</v>
      </c>
      <c r="D352" s="202">
        <v>37638</v>
      </c>
      <c r="E352" s="204" t="s">
        <v>42</v>
      </c>
      <c r="F352" s="82" t="s">
        <v>14</v>
      </c>
      <c r="G352" s="11">
        <v>9.3</v>
      </c>
      <c r="H352" s="11">
        <v>9.1</v>
      </c>
      <c r="I352" s="11">
        <v>9.2</v>
      </c>
      <c r="J352" s="11">
        <v>9.4</v>
      </c>
      <c r="K352" s="11">
        <v>9.5</v>
      </c>
      <c r="L352" s="11">
        <v>9.4</v>
      </c>
      <c r="M352" s="11">
        <v>9.3</v>
      </c>
      <c r="N352" s="72">
        <f t="shared" si="13"/>
        <v>65.2</v>
      </c>
      <c r="O352" s="198">
        <f>N352+N353</f>
        <v>134.10000000000002</v>
      </c>
      <c r="P352" s="206">
        <f>N352+N353*2</f>
        <v>203</v>
      </c>
      <c r="Q352" s="208">
        <f>RANK(P352,$P$310:$P$372,0)</f>
        <v>10</v>
      </c>
    </row>
    <row r="353" spans="1:17" ht="15.75">
      <c r="A353" s="199"/>
      <c r="B353" s="199"/>
      <c r="C353" s="201"/>
      <c r="D353" s="203"/>
      <c r="E353" s="205"/>
      <c r="F353" s="84" t="s">
        <v>20</v>
      </c>
      <c r="G353" s="12">
        <v>9.5</v>
      </c>
      <c r="H353" s="12">
        <v>9.8</v>
      </c>
      <c r="I353" s="12">
        <v>9.9</v>
      </c>
      <c r="J353" s="12">
        <v>9.9</v>
      </c>
      <c r="K353" s="12">
        <v>10</v>
      </c>
      <c r="L353" s="12">
        <v>9.9</v>
      </c>
      <c r="M353" s="12">
        <v>9.9</v>
      </c>
      <c r="N353" s="73">
        <f t="shared" si="13"/>
        <v>68.9</v>
      </c>
      <c r="O353" s="199"/>
      <c r="P353" s="207"/>
      <c r="Q353" s="198"/>
    </row>
    <row r="354" spans="1:17" ht="15.75">
      <c r="A354" s="198">
        <v>23</v>
      </c>
      <c r="B354" s="198">
        <v>117</v>
      </c>
      <c r="C354" s="200" t="s">
        <v>169</v>
      </c>
      <c r="D354" s="202">
        <v>37826</v>
      </c>
      <c r="E354" s="204" t="s">
        <v>38</v>
      </c>
      <c r="F354" s="82" t="s">
        <v>14</v>
      </c>
      <c r="G354" s="11">
        <v>9.2</v>
      </c>
      <c r="H354" s="11">
        <v>9.5</v>
      </c>
      <c r="I354" s="11">
        <v>9.6</v>
      </c>
      <c r="J354" s="11">
        <v>9.6</v>
      </c>
      <c r="K354" s="11">
        <v>9.6</v>
      </c>
      <c r="L354" s="11">
        <v>9.7</v>
      </c>
      <c r="M354" s="11">
        <v>9.5</v>
      </c>
      <c r="N354" s="72">
        <f t="shared" si="13"/>
        <v>66.7</v>
      </c>
      <c r="O354" s="198">
        <f>N354+N355</f>
        <v>136.2</v>
      </c>
      <c r="P354" s="206">
        <f>N354+N355*2</f>
        <v>205.7</v>
      </c>
      <c r="Q354" s="221">
        <f>RANK(P354,$P$310:$P$372,0)</f>
        <v>3</v>
      </c>
    </row>
    <row r="355" spans="1:17" ht="15.75">
      <c r="A355" s="199"/>
      <c r="B355" s="199"/>
      <c r="C355" s="201"/>
      <c r="D355" s="203"/>
      <c r="E355" s="205"/>
      <c r="F355" s="84" t="s">
        <v>20</v>
      </c>
      <c r="G355" s="12">
        <v>10</v>
      </c>
      <c r="H355" s="12">
        <v>10</v>
      </c>
      <c r="I355" s="12">
        <v>9.9</v>
      </c>
      <c r="J355" s="12">
        <v>10</v>
      </c>
      <c r="K355" s="12">
        <v>9.8</v>
      </c>
      <c r="L355" s="12">
        <v>9.9</v>
      </c>
      <c r="M355" s="12">
        <v>9.9</v>
      </c>
      <c r="N355" s="73">
        <f t="shared" si="13"/>
        <v>69.5</v>
      </c>
      <c r="O355" s="199"/>
      <c r="P355" s="207"/>
      <c r="Q355" s="206"/>
    </row>
    <row r="356" spans="1:17" ht="15.75">
      <c r="A356" s="198">
        <v>24</v>
      </c>
      <c r="B356" s="198">
        <v>123</v>
      </c>
      <c r="C356" s="200" t="s">
        <v>176</v>
      </c>
      <c r="D356" s="202">
        <v>37633</v>
      </c>
      <c r="E356" s="204" t="s">
        <v>38</v>
      </c>
      <c r="F356" s="82" t="s">
        <v>14</v>
      </c>
      <c r="G356" s="11">
        <v>9.3</v>
      </c>
      <c r="H356" s="11">
        <v>9.4</v>
      </c>
      <c r="I356" s="11">
        <v>9.3</v>
      </c>
      <c r="J356" s="11">
        <v>9.4</v>
      </c>
      <c r="K356" s="11">
        <v>9</v>
      </c>
      <c r="L356" s="11">
        <v>9.1</v>
      </c>
      <c r="M356" s="11">
        <v>9</v>
      </c>
      <c r="N356" s="72">
        <f t="shared" si="13"/>
        <v>64.5</v>
      </c>
      <c r="O356" s="198">
        <f>N356+N357</f>
        <v>133.5</v>
      </c>
      <c r="P356" s="206">
        <f>N356+N357*2</f>
        <v>202.5</v>
      </c>
      <c r="Q356" s="208">
        <f>RANK(P356,$P$310:$P$372,0)</f>
        <v>11</v>
      </c>
    </row>
    <row r="357" spans="1:17" ht="15.75">
      <c r="A357" s="199"/>
      <c r="B357" s="199"/>
      <c r="C357" s="201"/>
      <c r="D357" s="203"/>
      <c r="E357" s="205"/>
      <c r="F357" s="84" t="s">
        <v>20</v>
      </c>
      <c r="G357" s="12">
        <v>9.8</v>
      </c>
      <c r="H357" s="12">
        <v>9.9</v>
      </c>
      <c r="I357" s="12">
        <v>9.9</v>
      </c>
      <c r="J357" s="12">
        <v>9.8</v>
      </c>
      <c r="K357" s="12">
        <v>9.9</v>
      </c>
      <c r="L357" s="12">
        <v>9.9</v>
      </c>
      <c r="M357" s="12">
        <v>9.8</v>
      </c>
      <c r="N357" s="73">
        <f t="shared" si="13"/>
        <v>69</v>
      </c>
      <c r="O357" s="199"/>
      <c r="P357" s="207"/>
      <c r="Q357" s="198"/>
    </row>
    <row r="358" spans="1:17" ht="15.75">
      <c r="A358" s="198">
        <v>25</v>
      </c>
      <c r="B358" s="198">
        <v>124</v>
      </c>
      <c r="C358" s="200" t="s">
        <v>177</v>
      </c>
      <c r="D358" s="202">
        <v>37882</v>
      </c>
      <c r="E358" s="204" t="s">
        <v>38</v>
      </c>
      <c r="F358" s="82" t="s">
        <v>14</v>
      </c>
      <c r="G358" s="11">
        <v>9</v>
      </c>
      <c r="H358" s="11">
        <v>9.3</v>
      </c>
      <c r="I358" s="11">
        <v>9.1</v>
      </c>
      <c r="J358" s="11">
        <v>9.3</v>
      </c>
      <c r="K358" s="11">
        <v>9.4</v>
      </c>
      <c r="L358" s="11">
        <v>9.4</v>
      </c>
      <c r="M358" s="11">
        <v>9.3</v>
      </c>
      <c r="N358" s="72">
        <f aca="true" t="shared" si="14" ref="N358:N363">SUM(G358:M358)</f>
        <v>64.8</v>
      </c>
      <c r="O358" s="198">
        <f>N358+N359</f>
        <v>134.6</v>
      </c>
      <c r="P358" s="206">
        <f>N358+N359*2</f>
        <v>204.39999999999998</v>
      </c>
      <c r="Q358" s="221">
        <f>RANK(P358,$P$310:$P$372,0)</f>
        <v>5</v>
      </c>
    </row>
    <row r="359" spans="1:17" ht="15.75">
      <c r="A359" s="199"/>
      <c r="B359" s="199"/>
      <c r="C359" s="201"/>
      <c r="D359" s="203"/>
      <c r="E359" s="205"/>
      <c r="F359" s="84" t="s">
        <v>20</v>
      </c>
      <c r="G359" s="12">
        <v>9.8</v>
      </c>
      <c r="H359" s="12">
        <v>10</v>
      </c>
      <c r="I359" s="12">
        <v>10</v>
      </c>
      <c r="J359" s="12">
        <v>10</v>
      </c>
      <c r="K359" s="12">
        <v>10</v>
      </c>
      <c r="L359" s="12">
        <v>10</v>
      </c>
      <c r="M359" s="12">
        <v>10</v>
      </c>
      <c r="N359" s="73">
        <f t="shared" si="14"/>
        <v>69.8</v>
      </c>
      <c r="O359" s="199"/>
      <c r="P359" s="207"/>
      <c r="Q359" s="206"/>
    </row>
    <row r="360" spans="1:17" ht="15.75">
      <c r="A360" s="198">
        <v>26</v>
      </c>
      <c r="B360" s="198">
        <v>126</v>
      </c>
      <c r="C360" s="200" t="s">
        <v>178</v>
      </c>
      <c r="D360" s="202">
        <v>37777</v>
      </c>
      <c r="E360" s="204" t="s">
        <v>38</v>
      </c>
      <c r="F360" s="82" t="s">
        <v>14</v>
      </c>
      <c r="G360" s="11">
        <v>8.5</v>
      </c>
      <c r="H360" s="11">
        <v>8.7</v>
      </c>
      <c r="I360" s="11">
        <v>8.6</v>
      </c>
      <c r="J360" s="11">
        <v>8.8</v>
      </c>
      <c r="K360" s="11">
        <v>8.7</v>
      </c>
      <c r="L360" s="11">
        <v>8.7</v>
      </c>
      <c r="M360" s="11">
        <v>8.4</v>
      </c>
      <c r="N360" s="72">
        <f t="shared" si="14"/>
        <v>60.4</v>
      </c>
      <c r="O360" s="198">
        <f>N360+N361</f>
        <v>128.70000000000002</v>
      </c>
      <c r="P360" s="206">
        <f>N360+N361*2</f>
        <v>197.00000000000003</v>
      </c>
      <c r="Q360" s="208">
        <f>RANK(P360,$P$310:$P$372,0)</f>
        <v>21</v>
      </c>
    </row>
    <row r="361" spans="1:17" ht="15.75">
      <c r="A361" s="199"/>
      <c r="B361" s="199"/>
      <c r="C361" s="201"/>
      <c r="D361" s="203"/>
      <c r="E361" s="205"/>
      <c r="F361" s="84" t="s">
        <v>20</v>
      </c>
      <c r="G361" s="12">
        <v>9.3</v>
      </c>
      <c r="H361" s="12">
        <v>9.8</v>
      </c>
      <c r="I361" s="12">
        <v>10</v>
      </c>
      <c r="J361" s="12">
        <v>10</v>
      </c>
      <c r="K361" s="12">
        <v>9.8</v>
      </c>
      <c r="L361" s="12">
        <v>9.9</v>
      </c>
      <c r="M361" s="12">
        <v>9.5</v>
      </c>
      <c r="N361" s="73">
        <f t="shared" si="14"/>
        <v>68.30000000000001</v>
      </c>
      <c r="O361" s="199"/>
      <c r="P361" s="207"/>
      <c r="Q361" s="198"/>
    </row>
    <row r="362" spans="1:17" ht="15.75">
      <c r="A362" s="198">
        <v>27</v>
      </c>
      <c r="B362" s="198">
        <v>127</v>
      </c>
      <c r="C362" s="200" t="s">
        <v>179</v>
      </c>
      <c r="D362" s="202">
        <v>37907</v>
      </c>
      <c r="E362" s="204" t="s">
        <v>180</v>
      </c>
      <c r="F362" s="82" t="s">
        <v>14</v>
      </c>
      <c r="G362" s="11">
        <v>8.9</v>
      </c>
      <c r="H362" s="11">
        <v>9</v>
      </c>
      <c r="I362" s="11">
        <v>9</v>
      </c>
      <c r="J362" s="11">
        <v>9.1</v>
      </c>
      <c r="K362" s="11">
        <v>9.1</v>
      </c>
      <c r="L362" s="11">
        <v>9</v>
      </c>
      <c r="M362" s="11">
        <v>9</v>
      </c>
      <c r="N362" s="72">
        <f t="shared" si="14"/>
        <v>63.1</v>
      </c>
      <c r="O362" s="198">
        <f>N362+N363</f>
        <v>131.8</v>
      </c>
      <c r="P362" s="206">
        <f>N362+N363*2</f>
        <v>200.5</v>
      </c>
      <c r="Q362" s="208">
        <f>RANK(P362,$P$310:$P$372,0)</f>
        <v>16</v>
      </c>
    </row>
    <row r="363" spans="1:17" ht="15.75">
      <c r="A363" s="199"/>
      <c r="B363" s="199"/>
      <c r="C363" s="201"/>
      <c r="D363" s="203"/>
      <c r="E363" s="205"/>
      <c r="F363" s="84" t="s">
        <v>20</v>
      </c>
      <c r="G363" s="12">
        <v>9.4</v>
      </c>
      <c r="H363" s="12">
        <v>9.8</v>
      </c>
      <c r="I363" s="12">
        <v>10</v>
      </c>
      <c r="J363" s="12">
        <v>9.8</v>
      </c>
      <c r="K363" s="12">
        <v>9.7</v>
      </c>
      <c r="L363" s="12">
        <v>10</v>
      </c>
      <c r="M363" s="12">
        <v>10</v>
      </c>
      <c r="N363" s="73">
        <f t="shared" si="14"/>
        <v>68.7</v>
      </c>
      <c r="O363" s="199"/>
      <c r="P363" s="207"/>
      <c r="Q363" s="198"/>
    </row>
    <row r="364" spans="1:17" ht="15.75">
      <c r="A364" s="334"/>
      <c r="B364" s="334"/>
      <c r="C364" s="335"/>
      <c r="D364" s="336"/>
      <c r="E364" s="337"/>
      <c r="F364" s="141"/>
      <c r="G364" s="142"/>
      <c r="H364" s="142"/>
      <c r="I364" s="142"/>
      <c r="J364" s="142"/>
      <c r="K364" s="142"/>
      <c r="L364" s="142"/>
      <c r="M364" s="142"/>
      <c r="N364" s="143"/>
      <c r="O364" s="334"/>
      <c r="P364" s="339"/>
      <c r="Q364" s="334"/>
    </row>
    <row r="365" spans="1:17" ht="15.75">
      <c r="A365" s="311"/>
      <c r="B365" s="311"/>
      <c r="C365" s="332"/>
      <c r="D365" s="313"/>
      <c r="E365" s="338"/>
      <c r="F365" s="115"/>
      <c r="G365" s="16"/>
      <c r="H365" s="16"/>
      <c r="I365" s="16"/>
      <c r="J365" s="16"/>
      <c r="K365" s="16"/>
      <c r="L365" s="16"/>
      <c r="M365" s="16"/>
      <c r="N365" s="114"/>
      <c r="O365" s="311"/>
      <c r="P365" s="333"/>
      <c r="Q365" s="311"/>
    </row>
    <row r="366" spans="1:17" ht="15.75">
      <c r="A366" s="311"/>
      <c r="B366" s="311"/>
      <c r="C366" s="332"/>
      <c r="D366" s="340"/>
      <c r="E366" s="338"/>
      <c r="F366" s="115"/>
      <c r="G366" s="16"/>
      <c r="H366" s="16"/>
      <c r="I366" s="16"/>
      <c r="J366" s="16"/>
      <c r="K366" s="16"/>
      <c r="L366" s="16"/>
      <c r="M366" s="16"/>
      <c r="N366" s="114"/>
      <c r="O366" s="311"/>
      <c r="P366" s="333"/>
      <c r="Q366" s="311"/>
    </row>
    <row r="367" spans="1:17" ht="15.75">
      <c r="A367" s="311"/>
      <c r="B367" s="311"/>
      <c r="C367" s="332"/>
      <c r="D367" s="313"/>
      <c r="E367" s="338"/>
      <c r="F367" s="115"/>
      <c r="G367" s="16"/>
      <c r="H367" s="16"/>
      <c r="I367" s="16"/>
      <c r="J367" s="16"/>
      <c r="K367" s="16"/>
      <c r="L367" s="16"/>
      <c r="M367" s="16"/>
      <c r="N367" s="114"/>
      <c r="O367" s="311"/>
      <c r="P367" s="333"/>
      <c r="Q367" s="311"/>
    </row>
    <row r="368" spans="15:16" ht="15.75">
      <c r="O368" s="2"/>
      <c r="P368" s="27"/>
    </row>
    <row r="369" spans="15:16" ht="15.75">
      <c r="O369" s="2"/>
      <c r="P369" s="27"/>
    </row>
    <row r="370" spans="15:16" ht="15.75">
      <c r="O370" s="2"/>
      <c r="P370" s="27"/>
    </row>
    <row r="371" spans="15:16" ht="15.75">
      <c r="O371" s="2"/>
      <c r="P371" s="27"/>
    </row>
    <row r="372" spans="1:16" ht="15.75">
      <c r="A372" s="1" t="s">
        <v>0</v>
      </c>
      <c r="O372" s="2"/>
      <c r="P372" s="27"/>
    </row>
    <row r="373" spans="1:16" ht="15.75">
      <c r="A373" s="1" t="s">
        <v>1</v>
      </c>
      <c r="O373" s="2"/>
      <c r="P373" s="27"/>
    </row>
    <row r="374" spans="15:16" ht="15.75">
      <c r="O374" s="2"/>
      <c r="P374" s="27"/>
    </row>
    <row r="375" spans="1:17" ht="18.75">
      <c r="A375" s="273" t="s">
        <v>2</v>
      </c>
      <c r="B375" s="273"/>
      <c r="C375" s="273"/>
      <c r="D375" s="273"/>
      <c r="E375" s="273"/>
      <c r="F375" s="273"/>
      <c r="G375" s="273"/>
      <c r="H375" s="273"/>
      <c r="I375" s="273"/>
      <c r="J375" s="273"/>
      <c r="K375" s="273"/>
      <c r="L375" s="273"/>
      <c r="M375" s="273"/>
      <c r="N375" s="273"/>
      <c r="O375" s="273"/>
      <c r="P375" s="273"/>
      <c r="Q375" s="273"/>
    </row>
    <row r="376" spans="1:17" ht="18.75">
      <c r="A376" s="273" t="s">
        <v>193</v>
      </c>
      <c r="B376" s="273"/>
      <c r="C376" s="273"/>
      <c r="D376" s="273"/>
      <c r="E376" s="273"/>
      <c r="F376" s="273"/>
      <c r="G376" s="273"/>
      <c r="H376" s="273"/>
      <c r="I376" s="273"/>
      <c r="J376" s="273"/>
      <c r="K376" s="273"/>
      <c r="L376" s="273"/>
      <c r="M376" s="273"/>
      <c r="N376" s="273"/>
      <c r="O376" s="273"/>
      <c r="P376" s="273"/>
      <c r="Q376" s="273"/>
    </row>
    <row r="377" spans="1:17" ht="18.75">
      <c r="A377" s="273" t="s">
        <v>30</v>
      </c>
      <c r="B377" s="273"/>
      <c r="C377" s="273"/>
      <c r="D377" s="273"/>
      <c r="E377" s="273"/>
      <c r="F377" s="273"/>
      <c r="G377" s="273"/>
      <c r="H377" s="273"/>
      <c r="I377" s="273"/>
      <c r="J377" s="273"/>
      <c r="K377" s="273"/>
      <c r="L377" s="273"/>
      <c r="M377" s="273"/>
      <c r="N377" s="273"/>
      <c r="O377" s="273"/>
      <c r="P377" s="273"/>
      <c r="Q377" s="273"/>
    </row>
    <row r="378" spans="1:16" ht="19.5">
      <c r="A378" s="6"/>
      <c r="B378" s="6"/>
      <c r="C378" s="14"/>
      <c r="D378" s="6"/>
      <c r="E378" s="6"/>
      <c r="F378" s="6"/>
      <c r="G378" s="10"/>
      <c r="O378" s="2"/>
      <c r="P378" s="27"/>
    </row>
    <row r="379" spans="1:17" ht="31.5">
      <c r="A379" s="276" t="s">
        <v>3</v>
      </c>
      <c r="B379" s="288" t="s">
        <v>13</v>
      </c>
      <c r="C379" s="290" t="s">
        <v>4</v>
      </c>
      <c r="D379" s="288" t="s">
        <v>5</v>
      </c>
      <c r="E379" s="288" t="s">
        <v>6</v>
      </c>
      <c r="F379" s="293" t="s">
        <v>14</v>
      </c>
      <c r="G379" s="296" t="s">
        <v>7</v>
      </c>
      <c r="H379" s="296"/>
      <c r="I379" s="296" t="s">
        <v>8</v>
      </c>
      <c r="J379" s="296"/>
      <c r="K379" s="296" t="s">
        <v>9</v>
      </c>
      <c r="L379" s="296"/>
      <c r="M379" s="7" t="s">
        <v>10</v>
      </c>
      <c r="N379" s="278" t="s">
        <v>27</v>
      </c>
      <c r="O379" s="278" t="s">
        <v>28</v>
      </c>
      <c r="P379" s="278" t="s">
        <v>29</v>
      </c>
      <c r="Q379" s="257" t="s">
        <v>32</v>
      </c>
    </row>
    <row r="380" spans="1:17" ht="31.5">
      <c r="A380" s="287"/>
      <c r="B380" s="289"/>
      <c r="C380" s="291"/>
      <c r="D380" s="295"/>
      <c r="E380" s="295"/>
      <c r="F380" s="294"/>
      <c r="G380" s="7" t="s">
        <v>11</v>
      </c>
      <c r="H380" s="7" t="s">
        <v>12</v>
      </c>
      <c r="I380" s="7" t="s">
        <v>11</v>
      </c>
      <c r="J380" s="7" t="s">
        <v>12</v>
      </c>
      <c r="K380" s="7" t="s">
        <v>11</v>
      </c>
      <c r="L380" s="7" t="s">
        <v>12</v>
      </c>
      <c r="M380" s="7" t="s">
        <v>11</v>
      </c>
      <c r="N380" s="279"/>
      <c r="O380" s="279"/>
      <c r="P380" s="279"/>
      <c r="Q380" s="258"/>
    </row>
    <row r="381" spans="1:17" ht="15.75">
      <c r="A381" s="208">
        <v>1</v>
      </c>
      <c r="B381" s="208">
        <v>4</v>
      </c>
      <c r="C381" s="281" t="s">
        <v>111</v>
      </c>
      <c r="D381" s="282">
        <v>37734</v>
      </c>
      <c r="E381" s="283" t="s">
        <v>53</v>
      </c>
      <c r="F381" s="40" t="s">
        <v>14</v>
      </c>
      <c r="G381" s="8">
        <v>8.3</v>
      </c>
      <c r="H381" s="8">
        <v>8.4</v>
      </c>
      <c r="I381" s="8">
        <v>8</v>
      </c>
      <c r="J381" s="8">
        <v>8.6</v>
      </c>
      <c r="K381" s="8">
        <v>8.5</v>
      </c>
      <c r="L381" s="8">
        <v>8.8</v>
      </c>
      <c r="M381" s="8">
        <v>8.7</v>
      </c>
      <c r="N381" s="48">
        <f>SUM(G381:M381)</f>
        <v>59.30000000000001</v>
      </c>
      <c r="O381" s="208">
        <f>N381+N382</f>
        <v>87.80000000000001</v>
      </c>
      <c r="P381" s="221">
        <f>N381+N382*2</f>
        <v>116.30000000000001</v>
      </c>
      <c r="Q381" s="208">
        <f>RANK(P381,$P$381:$P$438,0)</f>
        <v>28</v>
      </c>
    </row>
    <row r="382" spans="1:17" ht="15.75">
      <c r="A382" s="226"/>
      <c r="B382" s="226"/>
      <c r="C382" s="274"/>
      <c r="D382" s="275"/>
      <c r="E382" s="265"/>
      <c r="F382" s="39" t="s">
        <v>31</v>
      </c>
      <c r="G382" s="140"/>
      <c r="H382" s="140"/>
      <c r="I382" s="140"/>
      <c r="J382" s="140"/>
      <c r="K382" s="140">
        <v>9.3</v>
      </c>
      <c r="L382" s="140">
        <v>9.7</v>
      </c>
      <c r="M382" s="140">
        <v>9.5</v>
      </c>
      <c r="N382" s="107">
        <f>SUM(G382:M382)</f>
        <v>28.5</v>
      </c>
      <c r="O382" s="226"/>
      <c r="P382" s="228"/>
      <c r="Q382" s="226"/>
    </row>
    <row r="383" spans="1:17" ht="15.75">
      <c r="A383" s="208">
        <v>2</v>
      </c>
      <c r="B383" s="208">
        <v>7</v>
      </c>
      <c r="C383" s="281" t="s">
        <v>113</v>
      </c>
      <c r="D383" s="282">
        <v>37926</v>
      </c>
      <c r="E383" s="283" t="s">
        <v>42</v>
      </c>
      <c r="F383" s="106" t="s">
        <v>14</v>
      </c>
      <c r="G383" s="8">
        <v>9.1</v>
      </c>
      <c r="H383" s="8">
        <v>9.3</v>
      </c>
      <c r="I383" s="8">
        <v>9.3</v>
      </c>
      <c r="J383" s="8">
        <v>9.4</v>
      </c>
      <c r="K383" s="8">
        <v>9.2</v>
      </c>
      <c r="L383" s="8">
        <v>9.5</v>
      </c>
      <c r="M383" s="8">
        <v>9.5</v>
      </c>
      <c r="N383" s="103">
        <f aca="true" t="shared" si="15" ref="N383:N416">SUM(G383:M383)</f>
        <v>65.3</v>
      </c>
      <c r="O383" s="208">
        <f>N383+N384</f>
        <v>94.3</v>
      </c>
      <c r="P383" s="221">
        <f>N383+N384*2</f>
        <v>123.3</v>
      </c>
      <c r="Q383" s="208">
        <f>RANK(P383,$P$381:$P$438,0)</f>
        <v>14</v>
      </c>
    </row>
    <row r="384" spans="1:17" ht="15.75">
      <c r="A384" s="199"/>
      <c r="B384" s="199"/>
      <c r="C384" s="201"/>
      <c r="D384" s="203"/>
      <c r="E384" s="205"/>
      <c r="F384" s="113" t="s">
        <v>31</v>
      </c>
      <c r="G384" s="94"/>
      <c r="H384" s="94"/>
      <c r="I384" s="94"/>
      <c r="J384" s="94"/>
      <c r="K384" s="94">
        <v>9.2</v>
      </c>
      <c r="L384" s="94">
        <v>9.8</v>
      </c>
      <c r="M384" s="94">
        <v>10</v>
      </c>
      <c r="N384" s="102">
        <f t="shared" si="15"/>
        <v>29</v>
      </c>
      <c r="O384" s="199"/>
      <c r="P384" s="207"/>
      <c r="Q384" s="199"/>
    </row>
    <row r="385" spans="1:17" ht="15.75">
      <c r="A385" s="225">
        <v>3</v>
      </c>
      <c r="B385" s="225">
        <v>13</v>
      </c>
      <c r="C385" s="246" t="s">
        <v>114</v>
      </c>
      <c r="D385" s="247">
        <v>37779</v>
      </c>
      <c r="E385" s="248" t="s">
        <v>115</v>
      </c>
      <c r="F385" s="71" t="s">
        <v>14</v>
      </c>
      <c r="G385" s="69">
        <v>8.5</v>
      </c>
      <c r="H385" s="69">
        <v>8.3</v>
      </c>
      <c r="I385" s="69">
        <v>8</v>
      </c>
      <c r="J385" s="69">
        <v>8.5</v>
      </c>
      <c r="K385" s="69">
        <v>8.7</v>
      </c>
      <c r="L385" s="69">
        <v>8.7</v>
      </c>
      <c r="M385" s="69">
        <v>8.6</v>
      </c>
      <c r="N385" s="105">
        <f t="shared" si="15"/>
        <v>59.300000000000004</v>
      </c>
      <c r="O385" s="225">
        <f>N385+N386</f>
        <v>88.5</v>
      </c>
      <c r="P385" s="227">
        <f>N385+N386*2</f>
        <v>117.7</v>
      </c>
      <c r="Q385" s="225">
        <f>RANK(P385,$P$381:$P$438,0)</f>
        <v>27</v>
      </c>
    </row>
    <row r="386" spans="1:17" ht="15.75">
      <c r="A386" s="226"/>
      <c r="B386" s="226"/>
      <c r="C386" s="274"/>
      <c r="D386" s="275"/>
      <c r="E386" s="265"/>
      <c r="F386" s="39" t="s">
        <v>31</v>
      </c>
      <c r="G386" s="45"/>
      <c r="H386" s="45"/>
      <c r="I386" s="45"/>
      <c r="J386" s="45"/>
      <c r="K386" s="45">
        <v>9.7</v>
      </c>
      <c r="L386" s="45">
        <v>9.8</v>
      </c>
      <c r="M386" s="45">
        <v>9.7</v>
      </c>
      <c r="N386" s="107">
        <f t="shared" si="15"/>
        <v>29.2</v>
      </c>
      <c r="O386" s="226"/>
      <c r="P386" s="228"/>
      <c r="Q386" s="226"/>
    </row>
    <row r="387" spans="1:17" ht="15.75">
      <c r="A387" s="219">
        <v>4</v>
      </c>
      <c r="B387" s="219">
        <v>19</v>
      </c>
      <c r="C387" s="261" t="s">
        <v>116</v>
      </c>
      <c r="D387" s="286">
        <v>37680</v>
      </c>
      <c r="E387" s="264" t="s">
        <v>117</v>
      </c>
      <c r="F387" s="42" t="s">
        <v>14</v>
      </c>
      <c r="G387" s="44">
        <v>9.4</v>
      </c>
      <c r="H387" s="44">
        <v>9.6</v>
      </c>
      <c r="I387" s="44">
        <v>9.6</v>
      </c>
      <c r="J387" s="44">
        <v>9.6</v>
      </c>
      <c r="K387" s="44">
        <v>9.6</v>
      </c>
      <c r="L387" s="44">
        <v>9.6</v>
      </c>
      <c r="M387" s="44">
        <v>9.7</v>
      </c>
      <c r="N387" s="111">
        <f t="shared" si="15"/>
        <v>67.10000000000001</v>
      </c>
      <c r="O387" s="219">
        <f>N387+N388</f>
        <v>96.70000000000002</v>
      </c>
      <c r="P387" s="221">
        <f>N387+N388*2</f>
        <v>126.30000000000001</v>
      </c>
      <c r="Q387" s="208">
        <f>RANK(P387,$P$381:$P$438,0)</f>
        <v>3</v>
      </c>
    </row>
    <row r="388" spans="1:17" ht="15.75">
      <c r="A388" s="220"/>
      <c r="B388" s="220"/>
      <c r="C388" s="239"/>
      <c r="D388" s="241"/>
      <c r="E388" s="243"/>
      <c r="F388" s="104" t="s">
        <v>31</v>
      </c>
      <c r="G388" s="41"/>
      <c r="H388" s="41"/>
      <c r="I388" s="41"/>
      <c r="J388" s="41"/>
      <c r="K388" s="41">
        <v>9.9</v>
      </c>
      <c r="L388" s="41">
        <v>9.9</v>
      </c>
      <c r="M388" s="41">
        <v>9.8</v>
      </c>
      <c r="N388" s="101">
        <f t="shared" si="15"/>
        <v>29.6</v>
      </c>
      <c r="O388" s="220"/>
      <c r="P388" s="207"/>
      <c r="Q388" s="199"/>
    </row>
    <row r="389" spans="1:17" ht="15.75">
      <c r="A389" s="225">
        <v>5</v>
      </c>
      <c r="B389" s="225">
        <v>20</v>
      </c>
      <c r="C389" s="246" t="s">
        <v>118</v>
      </c>
      <c r="D389" s="247">
        <v>37812</v>
      </c>
      <c r="E389" s="248" t="s">
        <v>42</v>
      </c>
      <c r="F389" s="71" t="s">
        <v>14</v>
      </c>
      <c r="G389" s="69">
        <v>9.2</v>
      </c>
      <c r="H389" s="69">
        <v>9.3</v>
      </c>
      <c r="I389" s="69">
        <v>9.5</v>
      </c>
      <c r="J389" s="69">
        <v>9.5</v>
      </c>
      <c r="K389" s="69">
        <v>9.3</v>
      </c>
      <c r="L389" s="69">
        <v>9.4</v>
      </c>
      <c r="M389" s="69">
        <v>9.2</v>
      </c>
      <c r="N389" s="105">
        <f t="shared" si="15"/>
        <v>65.39999999999999</v>
      </c>
      <c r="O389" s="225">
        <f>N389+N390</f>
        <v>95.1</v>
      </c>
      <c r="P389" s="227">
        <f>N389+N390*2</f>
        <v>124.8</v>
      </c>
      <c r="Q389" s="225">
        <f>RANK(P389,$P$381:$P$438,0)</f>
        <v>6</v>
      </c>
    </row>
    <row r="390" spans="1:17" ht="15.75">
      <c r="A390" s="226"/>
      <c r="B390" s="226"/>
      <c r="C390" s="274"/>
      <c r="D390" s="275"/>
      <c r="E390" s="265"/>
      <c r="F390" s="39" t="s">
        <v>31</v>
      </c>
      <c r="G390" s="45"/>
      <c r="H390" s="45"/>
      <c r="I390" s="45"/>
      <c r="J390" s="45"/>
      <c r="K390" s="45">
        <v>9.8</v>
      </c>
      <c r="L390" s="45">
        <v>9.9</v>
      </c>
      <c r="M390" s="45">
        <v>10</v>
      </c>
      <c r="N390" s="107">
        <f t="shared" si="15"/>
        <v>29.700000000000003</v>
      </c>
      <c r="O390" s="226"/>
      <c r="P390" s="228"/>
      <c r="Q390" s="226"/>
    </row>
    <row r="391" spans="1:17" ht="15.75">
      <c r="A391" s="219">
        <v>6</v>
      </c>
      <c r="B391" s="219">
        <v>22</v>
      </c>
      <c r="C391" s="261" t="s">
        <v>119</v>
      </c>
      <c r="D391" s="286">
        <v>37875</v>
      </c>
      <c r="E391" s="264" t="s">
        <v>45</v>
      </c>
      <c r="F391" s="42" t="s">
        <v>14</v>
      </c>
      <c r="G391" s="44">
        <v>8.9</v>
      </c>
      <c r="H391" s="44">
        <v>8.7</v>
      </c>
      <c r="I391" s="44">
        <v>8.7</v>
      </c>
      <c r="J391" s="44">
        <v>9</v>
      </c>
      <c r="K391" s="44">
        <v>9</v>
      </c>
      <c r="L391" s="44">
        <v>9</v>
      </c>
      <c r="M391" s="44">
        <v>9.2</v>
      </c>
      <c r="N391" s="111">
        <f t="shared" si="15"/>
        <v>62.5</v>
      </c>
      <c r="O391" s="219">
        <f>N391+N392</f>
        <v>91.9</v>
      </c>
      <c r="P391" s="221">
        <f>N391+N392*2</f>
        <v>121.3</v>
      </c>
      <c r="Q391" s="208">
        <f>RANK(P391,$P$381:$P$438,0)</f>
        <v>17</v>
      </c>
    </row>
    <row r="392" spans="1:17" ht="15.75">
      <c r="A392" s="220"/>
      <c r="B392" s="220"/>
      <c r="C392" s="239"/>
      <c r="D392" s="241"/>
      <c r="E392" s="243"/>
      <c r="F392" s="104" t="s">
        <v>31</v>
      </c>
      <c r="G392" s="41"/>
      <c r="H392" s="41"/>
      <c r="I392" s="41"/>
      <c r="J392" s="41"/>
      <c r="K392" s="41">
        <v>9.5</v>
      </c>
      <c r="L392" s="41">
        <v>9.9</v>
      </c>
      <c r="M392" s="41">
        <v>10</v>
      </c>
      <c r="N392" s="101">
        <f t="shared" si="15"/>
        <v>29.4</v>
      </c>
      <c r="O392" s="220"/>
      <c r="P392" s="207"/>
      <c r="Q392" s="199"/>
    </row>
    <row r="393" spans="1:17" ht="15.75">
      <c r="A393" s="254">
        <v>7</v>
      </c>
      <c r="B393" s="254">
        <v>28</v>
      </c>
      <c r="C393" s="262" t="s">
        <v>120</v>
      </c>
      <c r="D393" s="250">
        <v>37659</v>
      </c>
      <c r="E393" s="252" t="s">
        <v>121</v>
      </c>
      <c r="F393" s="70" t="s">
        <v>14</v>
      </c>
      <c r="G393" s="96">
        <v>8.4</v>
      </c>
      <c r="H393" s="96">
        <v>8.8</v>
      </c>
      <c r="I393" s="96">
        <v>8.6</v>
      </c>
      <c r="J393" s="96">
        <v>9.1</v>
      </c>
      <c r="K393" s="96">
        <v>8.7</v>
      </c>
      <c r="L393" s="96">
        <v>8.9</v>
      </c>
      <c r="M393" s="96">
        <v>9.1</v>
      </c>
      <c r="N393" s="108">
        <f t="shared" si="15"/>
        <v>61.60000000000001</v>
      </c>
      <c r="O393" s="254">
        <f>N393+N394</f>
        <v>90.2</v>
      </c>
      <c r="P393" s="227">
        <f>N393+N394*2</f>
        <v>118.80000000000001</v>
      </c>
      <c r="Q393" s="225">
        <f>RANK(P393,$P$381:$P$438,0)</f>
        <v>23</v>
      </c>
    </row>
    <row r="394" spans="1:17" ht="15.75">
      <c r="A394" s="249"/>
      <c r="B394" s="249"/>
      <c r="C394" s="263"/>
      <c r="D394" s="251"/>
      <c r="E394" s="253"/>
      <c r="F394" s="97" t="s">
        <v>31</v>
      </c>
      <c r="G394" s="98"/>
      <c r="H394" s="98"/>
      <c r="I394" s="98"/>
      <c r="J394" s="98"/>
      <c r="K394" s="98">
        <v>9.4</v>
      </c>
      <c r="L394" s="98">
        <v>9.5</v>
      </c>
      <c r="M394" s="98">
        <v>9.7</v>
      </c>
      <c r="N394" s="116">
        <f t="shared" si="15"/>
        <v>28.599999999999998</v>
      </c>
      <c r="O394" s="249"/>
      <c r="P394" s="228"/>
      <c r="Q394" s="226"/>
    </row>
    <row r="395" spans="1:17" ht="15.75">
      <c r="A395" s="208">
        <v>8</v>
      </c>
      <c r="B395" s="208">
        <v>42</v>
      </c>
      <c r="C395" s="281" t="s">
        <v>122</v>
      </c>
      <c r="D395" s="282">
        <v>37974</v>
      </c>
      <c r="E395" s="283" t="s">
        <v>42</v>
      </c>
      <c r="F395" s="106" t="s">
        <v>14</v>
      </c>
      <c r="G395" s="95">
        <v>8.8</v>
      </c>
      <c r="H395" s="95">
        <v>9.1</v>
      </c>
      <c r="I395" s="95">
        <v>9.1</v>
      </c>
      <c r="J395" s="95">
        <v>9.3</v>
      </c>
      <c r="K395" s="95">
        <v>8.9</v>
      </c>
      <c r="L395" s="95">
        <v>9.1</v>
      </c>
      <c r="M395" s="95">
        <v>8.7</v>
      </c>
      <c r="N395" s="103">
        <f t="shared" si="15"/>
        <v>63</v>
      </c>
      <c r="O395" s="208">
        <f>N395+N396</f>
        <v>91</v>
      </c>
      <c r="P395" s="221">
        <f>N395+N396*2</f>
        <v>119</v>
      </c>
      <c r="Q395" s="208">
        <f>RANK(P395,$P$381:$P$438,0)</f>
        <v>22</v>
      </c>
    </row>
    <row r="396" spans="1:17" ht="15.75">
      <c r="A396" s="199"/>
      <c r="B396" s="199"/>
      <c r="C396" s="201"/>
      <c r="D396" s="203"/>
      <c r="E396" s="205"/>
      <c r="F396" s="113" t="s">
        <v>31</v>
      </c>
      <c r="G396" s="12"/>
      <c r="H396" s="12"/>
      <c r="I396" s="12"/>
      <c r="J396" s="12"/>
      <c r="K396" s="12">
        <v>8.7</v>
      </c>
      <c r="L396" s="12">
        <v>9.4</v>
      </c>
      <c r="M396" s="12">
        <v>9.9</v>
      </c>
      <c r="N396" s="102">
        <f t="shared" si="15"/>
        <v>28</v>
      </c>
      <c r="O396" s="199"/>
      <c r="P396" s="207"/>
      <c r="Q396" s="199"/>
    </row>
    <row r="397" spans="1:17" ht="15.75">
      <c r="A397" s="225">
        <v>9</v>
      </c>
      <c r="B397" s="225">
        <v>45</v>
      </c>
      <c r="C397" s="246" t="s">
        <v>123</v>
      </c>
      <c r="D397" s="247">
        <v>37769</v>
      </c>
      <c r="E397" s="248" t="s">
        <v>42</v>
      </c>
      <c r="F397" s="71" t="s">
        <v>14</v>
      </c>
      <c r="G397" s="69">
        <v>8.6</v>
      </c>
      <c r="H397" s="69">
        <v>8.7</v>
      </c>
      <c r="I397" s="69">
        <v>8.9</v>
      </c>
      <c r="J397" s="69">
        <v>9.2</v>
      </c>
      <c r="K397" s="69">
        <v>9</v>
      </c>
      <c r="L397" s="69">
        <v>9.1</v>
      </c>
      <c r="M397" s="69">
        <v>8.7</v>
      </c>
      <c r="N397" s="105">
        <f t="shared" si="15"/>
        <v>62.19999999999999</v>
      </c>
      <c r="O397" s="225">
        <f>N397+N398</f>
        <v>91.19999999999999</v>
      </c>
      <c r="P397" s="227">
        <f>N397+N398*2</f>
        <v>120.19999999999999</v>
      </c>
      <c r="Q397" s="225">
        <f>RANK(P397,$P$381:$P$438,0)</f>
        <v>19</v>
      </c>
    </row>
    <row r="398" spans="1:17" ht="15.75">
      <c r="A398" s="226"/>
      <c r="B398" s="226"/>
      <c r="C398" s="274"/>
      <c r="D398" s="275"/>
      <c r="E398" s="265"/>
      <c r="F398" s="39" t="s">
        <v>31</v>
      </c>
      <c r="G398" s="45"/>
      <c r="H398" s="45"/>
      <c r="I398" s="45"/>
      <c r="J398" s="45"/>
      <c r="K398" s="45">
        <v>9.5</v>
      </c>
      <c r="L398" s="45">
        <v>9.6</v>
      </c>
      <c r="M398" s="45">
        <v>9.9</v>
      </c>
      <c r="N398" s="107">
        <f t="shared" si="15"/>
        <v>29</v>
      </c>
      <c r="O398" s="226"/>
      <c r="P398" s="228"/>
      <c r="Q398" s="226"/>
    </row>
    <row r="399" spans="1:17" ht="15.75">
      <c r="A399" s="208">
        <v>10</v>
      </c>
      <c r="B399" s="208">
        <v>54</v>
      </c>
      <c r="C399" s="281" t="s">
        <v>124</v>
      </c>
      <c r="D399" s="282">
        <v>37707</v>
      </c>
      <c r="E399" s="283" t="s">
        <v>38</v>
      </c>
      <c r="F399" s="106" t="s">
        <v>14</v>
      </c>
      <c r="G399" s="95">
        <v>8.7</v>
      </c>
      <c r="H399" s="95">
        <v>8.9</v>
      </c>
      <c r="I399" s="95">
        <v>8.8</v>
      </c>
      <c r="J399" s="95">
        <v>9</v>
      </c>
      <c r="K399" s="95">
        <v>9.1</v>
      </c>
      <c r="L399" s="95">
        <v>9.2</v>
      </c>
      <c r="M399" s="95">
        <v>9.3</v>
      </c>
      <c r="N399" s="103">
        <f t="shared" si="15"/>
        <v>63</v>
      </c>
      <c r="O399" s="208">
        <f>N399+N400</f>
        <v>92.5</v>
      </c>
      <c r="P399" s="221">
        <f>N399+N400*2</f>
        <v>122</v>
      </c>
      <c r="Q399" s="208">
        <f>RANK(P399,$P$381:$P$438,0)</f>
        <v>15</v>
      </c>
    </row>
    <row r="400" spans="1:17" ht="15.75">
      <c r="A400" s="199"/>
      <c r="B400" s="199"/>
      <c r="C400" s="201"/>
      <c r="D400" s="203"/>
      <c r="E400" s="205"/>
      <c r="F400" s="113" t="s">
        <v>31</v>
      </c>
      <c r="G400" s="12"/>
      <c r="H400" s="12"/>
      <c r="I400" s="12"/>
      <c r="J400" s="12"/>
      <c r="K400" s="12">
        <v>9.5</v>
      </c>
      <c r="L400" s="12">
        <v>10</v>
      </c>
      <c r="M400" s="12">
        <v>10</v>
      </c>
      <c r="N400" s="102">
        <f t="shared" si="15"/>
        <v>29.5</v>
      </c>
      <c r="O400" s="199"/>
      <c r="P400" s="207"/>
      <c r="Q400" s="199"/>
    </row>
    <row r="401" spans="1:17" ht="15.75">
      <c r="A401" s="254">
        <v>11</v>
      </c>
      <c r="B401" s="254">
        <v>63</v>
      </c>
      <c r="C401" s="262" t="s">
        <v>125</v>
      </c>
      <c r="D401" s="250">
        <v>37976</v>
      </c>
      <c r="E401" s="252" t="s">
        <v>38</v>
      </c>
      <c r="F401" s="70" t="s">
        <v>14</v>
      </c>
      <c r="G401" s="96">
        <v>9.1</v>
      </c>
      <c r="H401" s="96">
        <v>9.4</v>
      </c>
      <c r="I401" s="96">
        <v>9.5</v>
      </c>
      <c r="J401" s="96">
        <v>9.5</v>
      </c>
      <c r="K401" s="96">
        <v>9.5</v>
      </c>
      <c r="L401" s="96">
        <v>9.6</v>
      </c>
      <c r="M401" s="96">
        <v>9.4</v>
      </c>
      <c r="N401" s="108">
        <f t="shared" si="15"/>
        <v>66</v>
      </c>
      <c r="O401" s="254">
        <f>N401+N402</f>
        <v>96</v>
      </c>
      <c r="P401" s="227">
        <f>N401+N402*2</f>
        <v>126</v>
      </c>
      <c r="Q401" s="225">
        <f>RANK(P401,$P$381:$P$438,0)</f>
        <v>5</v>
      </c>
    </row>
    <row r="402" spans="1:17" ht="15.75">
      <c r="A402" s="249"/>
      <c r="B402" s="249"/>
      <c r="C402" s="263"/>
      <c r="D402" s="251"/>
      <c r="E402" s="253"/>
      <c r="F402" s="97" t="s">
        <v>31</v>
      </c>
      <c r="G402" s="98"/>
      <c r="H402" s="98"/>
      <c r="I402" s="98"/>
      <c r="J402" s="98"/>
      <c r="K402" s="98">
        <v>10</v>
      </c>
      <c r="L402" s="98">
        <v>10</v>
      </c>
      <c r="M402" s="98">
        <v>10</v>
      </c>
      <c r="N402" s="116">
        <f t="shared" si="15"/>
        <v>30</v>
      </c>
      <c r="O402" s="249"/>
      <c r="P402" s="228"/>
      <c r="Q402" s="226"/>
    </row>
    <row r="403" spans="1:17" ht="15.75">
      <c r="A403" s="208">
        <v>12</v>
      </c>
      <c r="B403" s="208">
        <v>65</v>
      </c>
      <c r="C403" s="281" t="s">
        <v>126</v>
      </c>
      <c r="D403" s="282">
        <v>37925</v>
      </c>
      <c r="E403" s="283" t="s">
        <v>55</v>
      </c>
      <c r="F403" s="106" t="s">
        <v>14</v>
      </c>
      <c r="G403" s="95">
        <v>8.6</v>
      </c>
      <c r="H403" s="95">
        <v>8.7</v>
      </c>
      <c r="I403" s="95">
        <v>8.6</v>
      </c>
      <c r="J403" s="95">
        <v>8.7</v>
      </c>
      <c r="K403" s="95">
        <v>9</v>
      </c>
      <c r="L403" s="95">
        <v>9.1</v>
      </c>
      <c r="M403" s="95">
        <v>8.9</v>
      </c>
      <c r="N403" s="103">
        <f t="shared" si="15"/>
        <v>61.599999999999994</v>
      </c>
      <c r="O403" s="208">
        <f>N403+N404</f>
        <v>90.8</v>
      </c>
      <c r="P403" s="221">
        <f>N403+N404*2</f>
        <v>120</v>
      </c>
      <c r="Q403" s="208">
        <f>RANK(P403,$P$381:$P$438,0)</f>
        <v>20</v>
      </c>
    </row>
    <row r="404" spans="1:17" ht="15.75">
      <c r="A404" s="199"/>
      <c r="B404" s="199"/>
      <c r="C404" s="201"/>
      <c r="D404" s="203"/>
      <c r="E404" s="205"/>
      <c r="F404" s="113" t="s">
        <v>31</v>
      </c>
      <c r="G404" s="12"/>
      <c r="H404" s="12"/>
      <c r="I404" s="12"/>
      <c r="J404" s="12"/>
      <c r="K404" s="12">
        <v>9.2</v>
      </c>
      <c r="L404" s="12">
        <v>10</v>
      </c>
      <c r="M404" s="12">
        <v>10</v>
      </c>
      <c r="N404" s="102">
        <f t="shared" si="15"/>
        <v>29.2</v>
      </c>
      <c r="O404" s="199"/>
      <c r="P404" s="207"/>
      <c r="Q404" s="199"/>
    </row>
    <row r="405" spans="1:17" ht="15.75">
      <c r="A405" s="225">
        <v>13</v>
      </c>
      <c r="B405" s="225">
        <v>66</v>
      </c>
      <c r="C405" s="246" t="s">
        <v>127</v>
      </c>
      <c r="D405" s="247">
        <v>37755</v>
      </c>
      <c r="E405" s="248" t="s">
        <v>55</v>
      </c>
      <c r="F405" s="71" t="s">
        <v>14</v>
      </c>
      <c r="G405" s="69">
        <v>8.6</v>
      </c>
      <c r="H405" s="69">
        <v>8.7</v>
      </c>
      <c r="I405" s="69">
        <v>8.7</v>
      </c>
      <c r="J405" s="69">
        <v>8.8</v>
      </c>
      <c r="K405" s="69">
        <v>9</v>
      </c>
      <c r="L405" s="69">
        <v>9.1</v>
      </c>
      <c r="M405" s="69">
        <v>8.9</v>
      </c>
      <c r="N405" s="105">
        <f t="shared" si="15"/>
        <v>61.8</v>
      </c>
      <c r="O405" s="225">
        <f>N405+N406</f>
        <v>91.3</v>
      </c>
      <c r="P405" s="227">
        <f>N405+N406*2</f>
        <v>120.8</v>
      </c>
      <c r="Q405" s="225">
        <f>RANK(P405,$P$381:$P$438,0)</f>
        <v>18</v>
      </c>
    </row>
    <row r="406" spans="1:17" ht="15.75">
      <c r="A406" s="226"/>
      <c r="B406" s="226"/>
      <c r="C406" s="274"/>
      <c r="D406" s="275"/>
      <c r="E406" s="265"/>
      <c r="F406" s="39" t="s">
        <v>31</v>
      </c>
      <c r="G406" s="45"/>
      <c r="H406" s="45"/>
      <c r="I406" s="45"/>
      <c r="J406" s="45"/>
      <c r="K406" s="45">
        <v>9.7</v>
      </c>
      <c r="L406" s="45">
        <v>9.8</v>
      </c>
      <c r="M406" s="45">
        <v>10</v>
      </c>
      <c r="N406" s="107">
        <f t="shared" si="15"/>
        <v>29.5</v>
      </c>
      <c r="O406" s="226"/>
      <c r="P406" s="228"/>
      <c r="Q406" s="226"/>
    </row>
    <row r="407" spans="1:17" ht="15.75">
      <c r="A407" s="219">
        <v>14</v>
      </c>
      <c r="B407" s="219">
        <v>67</v>
      </c>
      <c r="C407" s="261" t="s">
        <v>128</v>
      </c>
      <c r="D407" s="286">
        <v>37927</v>
      </c>
      <c r="E407" s="283" t="s">
        <v>55</v>
      </c>
      <c r="F407" s="42" t="s">
        <v>14</v>
      </c>
      <c r="G407" s="44">
        <v>8</v>
      </c>
      <c r="H407" s="44">
        <v>8.1</v>
      </c>
      <c r="I407" s="44">
        <v>8.3</v>
      </c>
      <c r="J407" s="44">
        <v>8.7</v>
      </c>
      <c r="K407" s="44">
        <v>8.9</v>
      </c>
      <c r="L407" s="44">
        <v>9</v>
      </c>
      <c r="M407" s="44">
        <v>8.6</v>
      </c>
      <c r="N407" s="111">
        <f t="shared" si="15"/>
        <v>59.6</v>
      </c>
      <c r="O407" s="219">
        <f>N407+N408</f>
        <v>88.9</v>
      </c>
      <c r="P407" s="221">
        <f>N407+N408*2</f>
        <v>118.2</v>
      </c>
      <c r="Q407" s="208">
        <f>RANK(P407,$P$381:$P$438,0)</f>
        <v>24</v>
      </c>
    </row>
    <row r="408" spans="1:17" ht="15.75">
      <c r="A408" s="220"/>
      <c r="B408" s="220"/>
      <c r="C408" s="239"/>
      <c r="D408" s="241"/>
      <c r="E408" s="205"/>
      <c r="F408" s="104" t="s">
        <v>31</v>
      </c>
      <c r="G408" s="41"/>
      <c r="H408" s="41"/>
      <c r="I408" s="41"/>
      <c r="J408" s="41"/>
      <c r="K408" s="41">
        <v>9.8</v>
      </c>
      <c r="L408" s="41">
        <v>9.5</v>
      </c>
      <c r="M408" s="41">
        <v>10</v>
      </c>
      <c r="N408" s="101">
        <f t="shared" si="15"/>
        <v>29.3</v>
      </c>
      <c r="O408" s="220"/>
      <c r="P408" s="207"/>
      <c r="Q408" s="199"/>
    </row>
    <row r="409" spans="1:17" ht="15.75">
      <c r="A409" s="225">
        <v>15</v>
      </c>
      <c r="B409" s="225">
        <v>74</v>
      </c>
      <c r="C409" s="246" t="s">
        <v>129</v>
      </c>
      <c r="D409" s="247">
        <v>37864</v>
      </c>
      <c r="E409" s="248" t="s">
        <v>59</v>
      </c>
      <c r="F409" s="71" t="s">
        <v>14</v>
      </c>
      <c r="G409" s="69">
        <v>8.6</v>
      </c>
      <c r="H409" s="69">
        <v>8.5</v>
      </c>
      <c r="I409" s="69">
        <v>8.3</v>
      </c>
      <c r="J409" s="69">
        <v>8.2</v>
      </c>
      <c r="K409" s="69">
        <v>8.6</v>
      </c>
      <c r="L409" s="69">
        <v>8.6</v>
      </c>
      <c r="M409" s="69">
        <v>8.9</v>
      </c>
      <c r="N409" s="105">
        <f t="shared" si="15"/>
        <v>59.7</v>
      </c>
      <c r="O409" s="225">
        <f>N409+N410</f>
        <v>86.4</v>
      </c>
      <c r="P409" s="227">
        <f>N409+N410*2</f>
        <v>113.1</v>
      </c>
      <c r="Q409" s="225">
        <f>RANK(P409,$P$381:$P$438,0)</f>
        <v>29</v>
      </c>
    </row>
    <row r="410" spans="1:17" ht="15.75">
      <c r="A410" s="226"/>
      <c r="B410" s="226"/>
      <c r="C410" s="274"/>
      <c r="D410" s="275"/>
      <c r="E410" s="265"/>
      <c r="F410" s="39" t="s">
        <v>31</v>
      </c>
      <c r="G410" s="45"/>
      <c r="H410" s="45"/>
      <c r="I410" s="45"/>
      <c r="J410" s="45"/>
      <c r="K410" s="45">
        <v>8.2</v>
      </c>
      <c r="L410" s="45">
        <v>8.5</v>
      </c>
      <c r="M410" s="45">
        <v>10</v>
      </c>
      <c r="N410" s="107">
        <f t="shared" si="15"/>
        <v>26.7</v>
      </c>
      <c r="O410" s="226"/>
      <c r="P410" s="228"/>
      <c r="Q410" s="226"/>
    </row>
    <row r="411" spans="1:17" ht="15.75">
      <c r="A411" s="208">
        <v>16</v>
      </c>
      <c r="B411" s="208">
        <v>77</v>
      </c>
      <c r="C411" s="281" t="s">
        <v>130</v>
      </c>
      <c r="D411" s="282">
        <v>37960</v>
      </c>
      <c r="E411" s="283" t="s">
        <v>42</v>
      </c>
      <c r="F411" s="106" t="s">
        <v>14</v>
      </c>
      <c r="G411" s="95">
        <v>9.1</v>
      </c>
      <c r="H411" s="95">
        <v>9.1</v>
      </c>
      <c r="I411" s="95">
        <v>9</v>
      </c>
      <c r="J411" s="95">
        <v>9.3</v>
      </c>
      <c r="K411" s="95">
        <v>8.9</v>
      </c>
      <c r="L411" s="95">
        <v>8.9</v>
      </c>
      <c r="M411" s="95">
        <v>8.8</v>
      </c>
      <c r="N411" s="103">
        <f>SUM(G411:M411)</f>
        <v>63.099999999999994</v>
      </c>
      <c r="O411" s="208">
        <f>N411+N412</f>
        <v>92.39999999999999</v>
      </c>
      <c r="P411" s="221">
        <f>N411+N412*2</f>
        <v>121.69999999999999</v>
      </c>
      <c r="Q411" s="208">
        <f>RANK(P411,$P$381:$P$438,0)</f>
        <v>16</v>
      </c>
    </row>
    <row r="412" spans="1:17" ht="15.75">
      <c r="A412" s="199"/>
      <c r="B412" s="199"/>
      <c r="C412" s="201"/>
      <c r="D412" s="203"/>
      <c r="E412" s="205"/>
      <c r="F412" s="113" t="s">
        <v>31</v>
      </c>
      <c r="G412" s="12"/>
      <c r="H412" s="12"/>
      <c r="I412" s="12"/>
      <c r="J412" s="12"/>
      <c r="K412" s="12">
        <v>9.6</v>
      </c>
      <c r="L412" s="12">
        <v>9.7</v>
      </c>
      <c r="M412" s="12">
        <v>10</v>
      </c>
      <c r="N412" s="102">
        <f>SUM(G412:M412)</f>
        <v>29.299999999999997</v>
      </c>
      <c r="O412" s="199"/>
      <c r="P412" s="207"/>
      <c r="Q412" s="199"/>
    </row>
    <row r="413" spans="1:17" ht="21.75" customHeight="1">
      <c r="A413" s="225">
        <v>17</v>
      </c>
      <c r="B413" s="225">
        <v>85</v>
      </c>
      <c r="C413" s="246" t="s">
        <v>131</v>
      </c>
      <c r="D413" s="247">
        <v>37678</v>
      </c>
      <c r="E413" s="248" t="s">
        <v>38</v>
      </c>
      <c r="F413" s="71" t="s">
        <v>14</v>
      </c>
      <c r="G413" s="69">
        <v>8.7</v>
      </c>
      <c r="H413" s="69">
        <v>9.2</v>
      </c>
      <c r="I413" s="69">
        <v>9.1</v>
      </c>
      <c r="J413" s="69">
        <v>9.3</v>
      </c>
      <c r="K413" s="69">
        <v>9.4</v>
      </c>
      <c r="L413" s="69">
        <v>9.4</v>
      </c>
      <c r="M413" s="69">
        <v>9.3</v>
      </c>
      <c r="N413" s="105">
        <f>SUM(G413:M413)</f>
        <v>64.39999999999999</v>
      </c>
      <c r="O413" s="225">
        <f>N413+N414</f>
        <v>94.39999999999999</v>
      </c>
      <c r="P413" s="227">
        <f>N413+N414*2</f>
        <v>124.39999999999999</v>
      </c>
      <c r="Q413" s="225">
        <f>RANK(P413,$P$381:$P$438,0)</f>
        <v>10</v>
      </c>
    </row>
    <row r="414" spans="1:17" ht="15.75">
      <c r="A414" s="226"/>
      <c r="B414" s="226"/>
      <c r="C414" s="274"/>
      <c r="D414" s="275"/>
      <c r="E414" s="265"/>
      <c r="F414" s="39" t="s">
        <v>31</v>
      </c>
      <c r="G414" s="45"/>
      <c r="H414" s="45"/>
      <c r="I414" s="45"/>
      <c r="J414" s="45"/>
      <c r="K414" s="45">
        <v>10</v>
      </c>
      <c r="L414" s="45">
        <v>10</v>
      </c>
      <c r="M414" s="45">
        <v>10</v>
      </c>
      <c r="N414" s="107">
        <f>SUM(G414:M414)</f>
        <v>30</v>
      </c>
      <c r="O414" s="226"/>
      <c r="P414" s="228"/>
      <c r="Q414" s="226"/>
    </row>
    <row r="415" spans="1:17" ht="15.75">
      <c r="A415" s="208">
        <v>18</v>
      </c>
      <c r="B415" s="208">
        <v>89</v>
      </c>
      <c r="C415" s="281" t="s">
        <v>132</v>
      </c>
      <c r="D415" s="282">
        <v>37714</v>
      </c>
      <c r="E415" s="283" t="s">
        <v>38</v>
      </c>
      <c r="F415" s="106" t="s">
        <v>14</v>
      </c>
      <c r="G415" s="95">
        <v>9.1</v>
      </c>
      <c r="H415" s="95">
        <v>9.3</v>
      </c>
      <c r="I415" s="95">
        <v>8.9</v>
      </c>
      <c r="J415" s="95">
        <v>9.1</v>
      </c>
      <c r="K415" s="95">
        <v>9.2</v>
      </c>
      <c r="L415" s="95">
        <v>9.2</v>
      </c>
      <c r="M415" s="95">
        <v>9</v>
      </c>
      <c r="N415" s="103">
        <f t="shared" si="15"/>
        <v>63.8</v>
      </c>
      <c r="O415" s="208">
        <f>N415+N416</f>
        <v>93.8</v>
      </c>
      <c r="P415" s="221">
        <f>N415+N416*2</f>
        <v>123.8</v>
      </c>
      <c r="Q415" s="208">
        <f>RANK(P415,$P$381:$P$438,0)</f>
        <v>11</v>
      </c>
    </row>
    <row r="416" spans="1:17" ht="15.75">
      <c r="A416" s="199"/>
      <c r="B416" s="199"/>
      <c r="C416" s="201"/>
      <c r="D416" s="203"/>
      <c r="E416" s="205"/>
      <c r="F416" s="113" t="s">
        <v>31</v>
      </c>
      <c r="G416" s="12"/>
      <c r="H416" s="12"/>
      <c r="I416" s="12"/>
      <c r="J416" s="12"/>
      <c r="K416" s="12">
        <v>10</v>
      </c>
      <c r="L416" s="12">
        <v>10</v>
      </c>
      <c r="M416" s="12">
        <v>10</v>
      </c>
      <c r="N416" s="102">
        <f t="shared" si="15"/>
        <v>30</v>
      </c>
      <c r="O416" s="199"/>
      <c r="P416" s="207"/>
      <c r="Q416" s="199"/>
    </row>
    <row r="417" spans="1:17" ht="15.75">
      <c r="A417" s="225">
        <v>19</v>
      </c>
      <c r="B417" s="225">
        <v>98</v>
      </c>
      <c r="C417" s="246" t="s">
        <v>151</v>
      </c>
      <c r="D417" s="247">
        <v>37934</v>
      </c>
      <c r="E417" s="248" t="s">
        <v>101</v>
      </c>
      <c r="F417" s="71" t="s">
        <v>14</v>
      </c>
      <c r="G417" s="69">
        <v>8.4</v>
      </c>
      <c r="H417" s="69">
        <v>8.8</v>
      </c>
      <c r="I417" s="69">
        <v>8.8</v>
      </c>
      <c r="J417" s="69">
        <v>8.7</v>
      </c>
      <c r="K417" s="69">
        <v>9.1</v>
      </c>
      <c r="L417" s="69">
        <v>9.1</v>
      </c>
      <c r="M417" s="69">
        <v>8.8</v>
      </c>
      <c r="N417" s="105">
        <f aca="true" t="shared" si="16" ref="N417:N424">SUM(G417:M417)</f>
        <v>61.7</v>
      </c>
      <c r="O417" s="225">
        <f>N417+N418</f>
        <v>90.80000000000001</v>
      </c>
      <c r="P417" s="227">
        <f>N417+N418*2</f>
        <v>119.9</v>
      </c>
      <c r="Q417" s="225">
        <f>RANK(P417,$P$381:$P$438,0)</f>
        <v>21</v>
      </c>
    </row>
    <row r="418" spans="1:17" ht="15.75">
      <c r="A418" s="199"/>
      <c r="B418" s="199"/>
      <c r="C418" s="201"/>
      <c r="D418" s="203"/>
      <c r="E418" s="205"/>
      <c r="F418" s="68" t="s">
        <v>31</v>
      </c>
      <c r="G418" s="12"/>
      <c r="H418" s="12"/>
      <c r="I418" s="12"/>
      <c r="J418" s="12"/>
      <c r="K418" s="12">
        <v>9.4</v>
      </c>
      <c r="L418" s="12">
        <v>9.7</v>
      </c>
      <c r="M418" s="12">
        <v>10</v>
      </c>
      <c r="N418" s="63">
        <f t="shared" si="16"/>
        <v>29.1</v>
      </c>
      <c r="O418" s="199"/>
      <c r="P418" s="207"/>
      <c r="Q418" s="198"/>
    </row>
    <row r="419" spans="1:17" ht="15.75">
      <c r="A419" s="198">
        <v>20</v>
      </c>
      <c r="B419" s="198">
        <v>99</v>
      </c>
      <c r="C419" s="200" t="s">
        <v>152</v>
      </c>
      <c r="D419" s="202">
        <v>37886</v>
      </c>
      <c r="E419" s="204" t="s">
        <v>38</v>
      </c>
      <c r="F419" s="65" t="s">
        <v>14</v>
      </c>
      <c r="G419" s="11">
        <v>9.3</v>
      </c>
      <c r="H419" s="11">
        <v>9.2</v>
      </c>
      <c r="I419" s="11">
        <v>9.3</v>
      </c>
      <c r="J419" s="11">
        <v>9.5</v>
      </c>
      <c r="K419" s="11">
        <v>9.2</v>
      </c>
      <c r="L419" s="11">
        <v>9.3</v>
      </c>
      <c r="M419" s="11">
        <v>9.2</v>
      </c>
      <c r="N419" s="61">
        <f t="shared" si="16"/>
        <v>65</v>
      </c>
      <c r="O419" s="198">
        <f>N419+N420</f>
        <v>94.9</v>
      </c>
      <c r="P419" s="206">
        <f>N419+N420*2</f>
        <v>124.8</v>
      </c>
      <c r="Q419" s="208">
        <f>RANK(P419,$P$381:$P$438,0)</f>
        <v>6</v>
      </c>
    </row>
    <row r="420" spans="1:17" ht="15.75">
      <c r="A420" s="199"/>
      <c r="B420" s="199"/>
      <c r="C420" s="201"/>
      <c r="D420" s="203"/>
      <c r="E420" s="205"/>
      <c r="F420" s="68" t="s">
        <v>31</v>
      </c>
      <c r="G420" s="12"/>
      <c r="H420" s="12"/>
      <c r="I420" s="12"/>
      <c r="J420" s="12"/>
      <c r="K420" s="12">
        <v>10</v>
      </c>
      <c r="L420" s="12">
        <v>9.9</v>
      </c>
      <c r="M420" s="12">
        <v>10</v>
      </c>
      <c r="N420" s="63">
        <f t="shared" si="16"/>
        <v>29.9</v>
      </c>
      <c r="O420" s="199"/>
      <c r="P420" s="207"/>
      <c r="Q420" s="198"/>
    </row>
    <row r="421" spans="1:17" ht="15.75">
      <c r="A421" s="198">
        <v>21</v>
      </c>
      <c r="B421" s="198">
        <v>103</v>
      </c>
      <c r="C421" s="200" t="s">
        <v>156</v>
      </c>
      <c r="D421" s="202">
        <v>37700</v>
      </c>
      <c r="E421" s="204" t="s">
        <v>38</v>
      </c>
      <c r="F421" s="65" t="s">
        <v>14</v>
      </c>
      <c r="G421" s="11">
        <v>9.2</v>
      </c>
      <c r="H421" s="11">
        <v>9.3</v>
      </c>
      <c r="I421" s="11">
        <v>9.3</v>
      </c>
      <c r="J421" s="11">
        <v>9.5</v>
      </c>
      <c r="K421" s="11">
        <v>9.5</v>
      </c>
      <c r="L421" s="11">
        <v>9.7</v>
      </c>
      <c r="M421" s="11">
        <v>9.7</v>
      </c>
      <c r="N421" s="61">
        <f t="shared" si="16"/>
        <v>66.2</v>
      </c>
      <c r="O421" s="198">
        <f>N421+N422</f>
        <v>96.2</v>
      </c>
      <c r="P421" s="206">
        <f>N421+N422*2</f>
        <v>126.2</v>
      </c>
      <c r="Q421" s="208">
        <f>RANK(P421,$P$381:$P$438,0)</f>
        <v>4</v>
      </c>
    </row>
    <row r="422" spans="1:17" ht="15.75">
      <c r="A422" s="199"/>
      <c r="B422" s="199"/>
      <c r="C422" s="201"/>
      <c r="D422" s="203"/>
      <c r="E422" s="205"/>
      <c r="F422" s="68" t="s">
        <v>31</v>
      </c>
      <c r="G422" s="12"/>
      <c r="H422" s="12"/>
      <c r="I422" s="12"/>
      <c r="J422" s="12"/>
      <c r="K422" s="12">
        <v>10</v>
      </c>
      <c r="L422" s="12">
        <v>10</v>
      </c>
      <c r="M422" s="12">
        <v>10</v>
      </c>
      <c r="N422" s="63">
        <f t="shared" si="16"/>
        <v>30</v>
      </c>
      <c r="O422" s="199"/>
      <c r="P422" s="207"/>
      <c r="Q422" s="198"/>
    </row>
    <row r="423" spans="1:17" ht="15.75">
      <c r="A423" s="198">
        <v>22</v>
      </c>
      <c r="B423" s="198">
        <v>104</v>
      </c>
      <c r="C423" s="200" t="s">
        <v>157</v>
      </c>
      <c r="D423" s="202">
        <v>37869</v>
      </c>
      <c r="E423" s="204" t="s">
        <v>38</v>
      </c>
      <c r="F423" s="65" t="s">
        <v>14</v>
      </c>
      <c r="G423" s="11">
        <v>9.5</v>
      </c>
      <c r="H423" s="11">
        <v>9.6</v>
      </c>
      <c r="I423" s="11">
        <v>9.6</v>
      </c>
      <c r="J423" s="11">
        <v>9.5</v>
      </c>
      <c r="K423" s="11">
        <v>9.6</v>
      </c>
      <c r="L423" s="11">
        <v>9.7</v>
      </c>
      <c r="M423" s="11">
        <v>9.7</v>
      </c>
      <c r="N423" s="61">
        <f t="shared" si="16"/>
        <v>67.2</v>
      </c>
      <c r="O423" s="198">
        <f>N423+N424</f>
        <v>97.2</v>
      </c>
      <c r="P423" s="206">
        <f>N423+N424*2</f>
        <v>127.2</v>
      </c>
      <c r="Q423" s="208">
        <f>RANK(P423,$P$381:$P$438,0)</f>
        <v>1</v>
      </c>
    </row>
    <row r="424" spans="1:17" ht="15.75">
      <c r="A424" s="199"/>
      <c r="B424" s="199"/>
      <c r="C424" s="201"/>
      <c r="D424" s="203"/>
      <c r="E424" s="205"/>
      <c r="F424" s="68" t="s">
        <v>31</v>
      </c>
      <c r="G424" s="12"/>
      <c r="H424" s="12"/>
      <c r="I424" s="12"/>
      <c r="J424" s="12"/>
      <c r="K424" s="12">
        <v>10</v>
      </c>
      <c r="L424" s="12">
        <v>10</v>
      </c>
      <c r="M424" s="12">
        <v>10</v>
      </c>
      <c r="N424" s="63">
        <f t="shared" si="16"/>
        <v>30</v>
      </c>
      <c r="O424" s="199"/>
      <c r="P424" s="207"/>
      <c r="Q424" s="198"/>
    </row>
    <row r="425" spans="1:17" ht="15.75">
      <c r="A425" s="198">
        <v>23</v>
      </c>
      <c r="B425" s="198">
        <v>108</v>
      </c>
      <c r="C425" s="200" t="s">
        <v>158</v>
      </c>
      <c r="D425" s="202">
        <v>37950</v>
      </c>
      <c r="E425" s="204" t="s">
        <v>101</v>
      </c>
      <c r="F425" s="65" t="s">
        <v>14</v>
      </c>
      <c r="G425" s="11">
        <v>8.2</v>
      </c>
      <c r="H425" s="11">
        <v>8.4</v>
      </c>
      <c r="I425" s="11">
        <v>8.7</v>
      </c>
      <c r="J425" s="11">
        <v>8.6</v>
      </c>
      <c r="K425" s="11">
        <v>8.8</v>
      </c>
      <c r="L425" s="11">
        <v>8.5</v>
      </c>
      <c r="M425" s="11">
        <v>8.4</v>
      </c>
      <c r="N425" s="61">
        <f>SUM(G425:M425)</f>
        <v>59.6</v>
      </c>
      <c r="O425" s="198">
        <f>N425+N426</f>
        <v>88.9</v>
      </c>
      <c r="P425" s="206">
        <f>N425+N426*2</f>
        <v>118.19999999999999</v>
      </c>
      <c r="Q425" s="208">
        <f>RANK(P425,$P$381:$P$438,0)</f>
        <v>25</v>
      </c>
    </row>
    <row r="426" spans="1:17" ht="15.75">
      <c r="A426" s="199"/>
      <c r="B426" s="199"/>
      <c r="C426" s="201"/>
      <c r="D426" s="203"/>
      <c r="E426" s="205"/>
      <c r="F426" s="68" t="s">
        <v>31</v>
      </c>
      <c r="G426" s="12"/>
      <c r="H426" s="12"/>
      <c r="I426" s="12"/>
      <c r="J426" s="12"/>
      <c r="K426" s="12">
        <v>9.6</v>
      </c>
      <c r="L426" s="12">
        <v>9.7</v>
      </c>
      <c r="M426" s="12">
        <v>10</v>
      </c>
      <c r="N426" s="63">
        <f>SUM(G426:M426)</f>
        <v>29.299999999999997</v>
      </c>
      <c r="O426" s="199"/>
      <c r="P426" s="207"/>
      <c r="Q426" s="198"/>
    </row>
    <row r="427" spans="1:17" ht="15.75">
      <c r="A427" s="198">
        <v>24</v>
      </c>
      <c r="B427" s="198">
        <v>113</v>
      </c>
      <c r="C427" s="200" t="s">
        <v>167</v>
      </c>
      <c r="D427" s="202">
        <v>37957</v>
      </c>
      <c r="E427" s="204" t="s">
        <v>38</v>
      </c>
      <c r="F427" s="82" t="s">
        <v>14</v>
      </c>
      <c r="G427" s="11">
        <v>9.4</v>
      </c>
      <c r="H427" s="11">
        <v>9.5</v>
      </c>
      <c r="I427" s="11">
        <v>9.5</v>
      </c>
      <c r="J427" s="11">
        <v>9.5</v>
      </c>
      <c r="K427" s="11">
        <v>9.4</v>
      </c>
      <c r="L427" s="11">
        <v>9.5</v>
      </c>
      <c r="M427" s="11">
        <v>9.2</v>
      </c>
      <c r="N427" s="72">
        <f>SUM(G427:M427)</f>
        <v>66</v>
      </c>
      <c r="O427" s="198">
        <f>N427+N428</f>
        <v>95.4</v>
      </c>
      <c r="P427" s="206">
        <f>N427+N428*2</f>
        <v>124.8</v>
      </c>
      <c r="Q427" s="208">
        <f>RANK(P427,$P$381:$P$438,0)</f>
        <v>6</v>
      </c>
    </row>
    <row r="428" spans="1:17" ht="15.75">
      <c r="A428" s="199"/>
      <c r="B428" s="199"/>
      <c r="C428" s="201"/>
      <c r="D428" s="203"/>
      <c r="E428" s="205"/>
      <c r="F428" s="84" t="s">
        <v>31</v>
      </c>
      <c r="G428" s="12"/>
      <c r="H428" s="12"/>
      <c r="I428" s="12"/>
      <c r="J428" s="12"/>
      <c r="K428" s="12">
        <v>9.4</v>
      </c>
      <c r="L428" s="12">
        <v>10</v>
      </c>
      <c r="M428" s="12">
        <v>10</v>
      </c>
      <c r="N428" s="73">
        <f>SUM(G428:M428)</f>
        <v>29.4</v>
      </c>
      <c r="O428" s="199"/>
      <c r="P428" s="207"/>
      <c r="Q428" s="198"/>
    </row>
    <row r="429" spans="1:17" ht="15.75">
      <c r="A429" s="198">
        <v>25</v>
      </c>
      <c r="B429" s="198">
        <v>116</v>
      </c>
      <c r="C429" s="200" t="s">
        <v>169</v>
      </c>
      <c r="D429" s="202">
        <v>37826</v>
      </c>
      <c r="E429" s="204" t="s">
        <v>38</v>
      </c>
      <c r="F429" s="82" t="s">
        <v>14</v>
      </c>
      <c r="G429" s="11">
        <v>9.2</v>
      </c>
      <c r="H429" s="11">
        <v>9.5</v>
      </c>
      <c r="I429" s="11">
        <v>9.6</v>
      </c>
      <c r="J429" s="11">
        <v>9.6</v>
      </c>
      <c r="K429" s="11">
        <v>9.6</v>
      </c>
      <c r="L429" s="11">
        <v>9.7</v>
      </c>
      <c r="M429" s="11">
        <v>9.5</v>
      </c>
      <c r="N429" s="72">
        <f aca="true" t="shared" si="17" ref="N429:N434">SUM(G429:M429)</f>
        <v>66.7</v>
      </c>
      <c r="O429" s="198">
        <f>N429+N430</f>
        <v>96.6</v>
      </c>
      <c r="P429" s="206">
        <f>N429+N430*2</f>
        <v>126.5</v>
      </c>
      <c r="Q429" s="208">
        <f>RANK(P429,$P$381:$P$438,0)</f>
        <v>2</v>
      </c>
    </row>
    <row r="430" spans="1:17" ht="15.75">
      <c r="A430" s="199"/>
      <c r="B430" s="199"/>
      <c r="C430" s="201"/>
      <c r="D430" s="203"/>
      <c r="E430" s="205"/>
      <c r="F430" s="84" t="s">
        <v>31</v>
      </c>
      <c r="G430" s="12"/>
      <c r="H430" s="12"/>
      <c r="I430" s="12"/>
      <c r="J430" s="12"/>
      <c r="K430" s="12">
        <v>9.9</v>
      </c>
      <c r="L430" s="12">
        <v>10</v>
      </c>
      <c r="M430" s="12">
        <v>10</v>
      </c>
      <c r="N430" s="73">
        <f t="shared" si="17"/>
        <v>29.9</v>
      </c>
      <c r="O430" s="199"/>
      <c r="P430" s="207"/>
      <c r="Q430" s="198"/>
    </row>
    <row r="431" spans="1:17" ht="15.75">
      <c r="A431" s="198">
        <v>26</v>
      </c>
      <c r="B431" s="198">
        <v>119</v>
      </c>
      <c r="C431" s="200" t="s">
        <v>181</v>
      </c>
      <c r="D431" s="202">
        <v>37693</v>
      </c>
      <c r="E431" s="204" t="s">
        <v>38</v>
      </c>
      <c r="F431" s="82" t="s">
        <v>14</v>
      </c>
      <c r="G431" s="11">
        <v>9.3</v>
      </c>
      <c r="H431" s="11">
        <v>9.4</v>
      </c>
      <c r="I431" s="11">
        <v>9.4</v>
      </c>
      <c r="J431" s="11">
        <v>9.4</v>
      </c>
      <c r="K431" s="11">
        <v>9.6</v>
      </c>
      <c r="L431" s="11">
        <v>9.5</v>
      </c>
      <c r="M431" s="11">
        <v>9.4</v>
      </c>
      <c r="N431" s="72">
        <f t="shared" si="17"/>
        <v>66</v>
      </c>
      <c r="O431" s="198">
        <f>N431+N432</f>
        <v>95.3</v>
      </c>
      <c r="P431" s="206">
        <f>N431+N432*2</f>
        <v>124.6</v>
      </c>
      <c r="Q431" s="208">
        <f>RANK(P431,$P$381:$P$438,0)</f>
        <v>9</v>
      </c>
    </row>
    <row r="432" spans="1:17" ht="15.75">
      <c r="A432" s="199"/>
      <c r="B432" s="199"/>
      <c r="C432" s="201"/>
      <c r="D432" s="203"/>
      <c r="E432" s="205"/>
      <c r="F432" s="84" t="s">
        <v>31</v>
      </c>
      <c r="G432" s="12"/>
      <c r="H432" s="12"/>
      <c r="I432" s="12"/>
      <c r="J432" s="12"/>
      <c r="K432" s="12">
        <v>9.6</v>
      </c>
      <c r="L432" s="12">
        <v>9.9</v>
      </c>
      <c r="M432" s="12">
        <v>9.8</v>
      </c>
      <c r="N432" s="73">
        <f t="shared" si="17"/>
        <v>29.3</v>
      </c>
      <c r="O432" s="199"/>
      <c r="P432" s="207"/>
      <c r="Q432" s="198"/>
    </row>
    <row r="433" spans="1:17" ht="15.75">
      <c r="A433" s="198">
        <v>27</v>
      </c>
      <c r="B433" s="198">
        <v>120</v>
      </c>
      <c r="C433" s="200" t="s">
        <v>182</v>
      </c>
      <c r="D433" s="202">
        <v>37748</v>
      </c>
      <c r="E433" s="204" t="s">
        <v>38</v>
      </c>
      <c r="F433" s="82" t="s">
        <v>14</v>
      </c>
      <c r="G433" s="11">
        <v>8.9</v>
      </c>
      <c r="H433" s="11">
        <v>8.8</v>
      </c>
      <c r="I433" s="11">
        <v>9.3</v>
      </c>
      <c r="J433" s="11">
        <v>9.3</v>
      </c>
      <c r="K433" s="11">
        <v>9.5</v>
      </c>
      <c r="L433" s="11">
        <v>9.1</v>
      </c>
      <c r="M433" s="11">
        <v>8.6</v>
      </c>
      <c r="N433" s="72">
        <f t="shared" si="17"/>
        <v>63.50000000000001</v>
      </c>
      <c r="O433" s="198">
        <f>N433+N434</f>
        <v>93.4</v>
      </c>
      <c r="P433" s="206">
        <f>N433+N434*2</f>
        <v>123.30000000000001</v>
      </c>
      <c r="Q433" s="208">
        <f>RANK(P433,$P$381:$P$438,0)</f>
        <v>13</v>
      </c>
    </row>
    <row r="434" spans="1:17" ht="15.75">
      <c r="A434" s="199"/>
      <c r="B434" s="199"/>
      <c r="C434" s="201"/>
      <c r="D434" s="203"/>
      <c r="E434" s="205"/>
      <c r="F434" s="84" t="s">
        <v>31</v>
      </c>
      <c r="G434" s="12"/>
      <c r="H434" s="12"/>
      <c r="I434" s="12"/>
      <c r="J434" s="12"/>
      <c r="K434" s="12">
        <v>9.9</v>
      </c>
      <c r="L434" s="12">
        <v>10</v>
      </c>
      <c r="M434" s="12">
        <v>10</v>
      </c>
      <c r="N434" s="73">
        <f t="shared" si="17"/>
        <v>29.9</v>
      </c>
      <c r="O434" s="199"/>
      <c r="P434" s="207"/>
      <c r="Q434" s="198"/>
    </row>
    <row r="435" spans="1:17" ht="15.75">
      <c r="A435" s="198">
        <v>28</v>
      </c>
      <c r="B435" s="198">
        <v>121</v>
      </c>
      <c r="C435" s="200" t="s">
        <v>183</v>
      </c>
      <c r="D435" s="202">
        <v>37764</v>
      </c>
      <c r="E435" s="204" t="s">
        <v>78</v>
      </c>
      <c r="F435" s="82" t="s">
        <v>14</v>
      </c>
      <c r="G435" s="11">
        <v>9</v>
      </c>
      <c r="H435" s="11">
        <v>9.1</v>
      </c>
      <c r="I435" s="11">
        <v>9</v>
      </c>
      <c r="J435" s="11">
        <v>9.1</v>
      </c>
      <c r="K435" s="11">
        <v>9.3</v>
      </c>
      <c r="L435" s="11">
        <v>9.4</v>
      </c>
      <c r="M435" s="11">
        <v>9.1</v>
      </c>
      <c r="N435" s="72">
        <f>SUM(G435:M435)</f>
        <v>64</v>
      </c>
      <c r="O435" s="198">
        <f>N435+N436</f>
        <v>93.8</v>
      </c>
      <c r="P435" s="206">
        <f>N435+N436*2</f>
        <v>123.6</v>
      </c>
      <c r="Q435" s="208">
        <f>RANK(P435,$P$381:$P$438,0)</f>
        <v>12</v>
      </c>
    </row>
    <row r="436" spans="1:17" ht="15.75">
      <c r="A436" s="199"/>
      <c r="B436" s="199"/>
      <c r="C436" s="201"/>
      <c r="D436" s="203"/>
      <c r="E436" s="205"/>
      <c r="F436" s="84" t="s">
        <v>31</v>
      </c>
      <c r="G436" s="12"/>
      <c r="H436" s="12"/>
      <c r="I436" s="12"/>
      <c r="J436" s="12"/>
      <c r="K436" s="12">
        <v>10</v>
      </c>
      <c r="L436" s="12">
        <v>9.8</v>
      </c>
      <c r="M436" s="12">
        <v>10</v>
      </c>
      <c r="N436" s="73">
        <f>SUM(G436:M436)</f>
        <v>29.8</v>
      </c>
      <c r="O436" s="199"/>
      <c r="P436" s="207"/>
      <c r="Q436" s="198"/>
    </row>
    <row r="437" spans="1:17" ht="15.75">
      <c r="A437" s="198">
        <v>29</v>
      </c>
      <c r="B437" s="198">
        <v>128</v>
      </c>
      <c r="C437" s="200" t="s">
        <v>184</v>
      </c>
      <c r="D437" s="202">
        <v>37768</v>
      </c>
      <c r="E437" s="204" t="s">
        <v>180</v>
      </c>
      <c r="F437" s="82" t="s">
        <v>14</v>
      </c>
      <c r="G437" s="11">
        <v>8.6</v>
      </c>
      <c r="H437" s="11">
        <v>8.6</v>
      </c>
      <c r="I437" s="11">
        <v>8.6</v>
      </c>
      <c r="J437" s="11">
        <v>8.8</v>
      </c>
      <c r="K437" s="11">
        <v>8.6</v>
      </c>
      <c r="L437" s="11">
        <v>8.9</v>
      </c>
      <c r="M437" s="11">
        <v>8.7</v>
      </c>
      <c r="N437" s="72">
        <f>SUM(G437:M437)</f>
        <v>60.8</v>
      </c>
      <c r="O437" s="198">
        <f>N437+N438</f>
        <v>89.4</v>
      </c>
      <c r="P437" s="206">
        <f>N437+N438*2</f>
        <v>118</v>
      </c>
      <c r="Q437" s="208">
        <f>RANK(P437,$P$381:$P$438,0)</f>
        <v>26</v>
      </c>
    </row>
    <row r="438" spans="1:17" ht="15.75">
      <c r="A438" s="199"/>
      <c r="B438" s="199"/>
      <c r="C438" s="201"/>
      <c r="D438" s="203"/>
      <c r="E438" s="205"/>
      <c r="F438" s="84" t="s">
        <v>31</v>
      </c>
      <c r="G438" s="12"/>
      <c r="H438" s="12"/>
      <c r="I438" s="12"/>
      <c r="J438" s="12"/>
      <c r="K438" s="12">
        <v>9.2</v>
      </c>
      <c r="L438" s="12">
        <v>9.5</v>
      </c>
      <c r="M438" s="12">
        <v>9.9</v>
      </c>
      <c r="N438" s="73">
        <f>SUM(G438:M438)</f>
        <v>28.6</v>
      </c>
      <c r="O438" s="199"/>
      <c r="P438" s="207"/>
      <c r="Q438" s="199"/>
    </row>
  </sheetData>
  <sheetProtection/>
  <mergeCells count="1291">
    <mergeCell ref="Q188:Q189"/>
    <mergeCell ref="A437:A438"/>
    <mergeCell ref="B437:B438"/>
    <mergeCell ref="C437:C438"/>
    <mergeCell ref="D437:D438"/>
    <mergeCell ref="E437:E438"/>
    <mergeCell ref="O437:O438"/>
    <mergeCell ref="P437:P438"/>
    <mergeCell ref="Q437:Q438"/>
    <mergeCell ref="A278:A279"/>
    <mergeCell ref="B278:B279"/>
    <mergeCell ref="C278:C279"/>
    <mergeCell ref="D278:D279"/>
    <mergeCell ref="E278:E279"/>
    <mergeCell ref="O278:O279"/>
    <mergeCell ref="P278:P279"/>
    <mergeCell ref="Q278:Q279"/>
    <mergeCell ref="A431:A432"/>
    <mergeCell ref="B431:B432"/>
    <mergeCell ref="C431:C432"/>
    <mergeCell ref="D431:D432"/>
    <mergeCell ref="E431:E432"/>
    <mergeCell ref="O431:O432"/>
    <mergeCell ref="P431:P432"/>
    <mergeCell ref="Q431:Q432"/>
    <mergeCell ref="A433:A434"/>
    <mergeCell ref="B433:B434"/>
    <mergeCell ref="C433:C434"/>
    <mergeCell ref="D433:D434"/>
    <mergeCell ref="E433:E434"/>
    <mergeCell ref="O433:O434"/>
    <mergeCell ref="P433:P434"/>
    <mergeCell ref="Q433:Q434"/>
    <mergeCell ref="A358:A359"/>
    <mergeCell ref="B358:B359"/>
    <mergeCell ref="C358:C359"/>
    <mergeCell ref="D358:D359"/>
    <mergeCell ref="E358:E359"/>
    <mergeCell ref="O358:O359"/>
    <mergeCell ref="P358:P359"/>
    <mergeCell ref="Q358:Q359"/>
    <mergeCell ref="A360:A361"/>
    <mergeCell ref="B360:B361"/>
    <mergeCell ref="C360:C361"/>
    <mergeCell ref="D360:D361"/>
    <mergeCell ref="E360:E361"/>
    <mergeCell ref="O360:O361"/>
    <mergeCell ref="P360:P361"/>
    <mergeCell ref="Q360:Q361"/>
    <mergeCell ref="A362:A363"/>
    <mergeCell ref="B362:B363"/>
    <mergeCell ref="C362:C363"/>
    <mergeCell ref="D362:D363"/>
    <mergeCell ref="E362:E363"/>
    <mergeCell ref="O362:O363"/>
    <mergeCell ref="P362:P363"/>
    <mergeCell ref="Q362:Q363"/>
    <mergeCell ref="P379:P380"/>
    <mergeCell ref="A381:A382"/>
    <mergeCell ref="B381:B382"/>
    <mergeCell ref="C381:C382"/>
    <mergeCell ref="D381:D382"/>
    <mergeCell ref="E381:E382"/>
    <mergeCell ref="A435:A436"/>
    <mergeCell ref="B435:B436"/>
    <mergeCell ref="C435:C436"/>
    <mergeCell ref="D435:D436"/>
    <mergeCell ref="E435:E436"/>
    <mergeCell ref="O435:O436"/>
    <mergeCell ref="P435:P436"/>
    <mergeCell ref="Q435:Q436"/>
    <mergeCell ref="A364:A365"/>
    <mergeCell ref="B364:B365"/>
    <mergeCell ref="C364:C365"/>
    <mergeCell ref="D364:D365"/>
    <mergeCell ref="E364:E365"/>
    <mergeCell ref="O364:O365"/>
    <mergeCell ref="P364:P365"/>
    <mergeCell ref="Q364:Q365"/>
    <mergeCell ref="A366:A367"/>
    <mergeCell ref="B366:B367"/>
    <mergeCell ref="C366:C367"/>
    <mergeCell ref="D366:D367"/>
    <mergeCell ref="E366:E367"/>
    <mergeCell ref="O366:O367"/>
    <mergeCell ref="P366:P367"/>
    <mergeCell ref="Q366:Q367"/>
    <mergeCell ref="A429:A430"/>
    <mergeCell ref="B429:B430"/>
    <mergeCell ref="C429:C430"/>
    <mergeCell ref="D429:D430"/>
    <mergeCell ref="E429:E430"/>
    <mergeCell ref="O429:O430"/>
    <mergeCell ref="P429:P430"/>
    <mergeCell ref="Q429:Q430"/>
    <mergeCell ref="E354:E355"/>
    <mergeCell ref="O354:O355"/>
    <mergeCell ref="P354:P355"/>
    <mergeCell ref="Q354:Q355"/>
    <mergeCell ref="Q213:Q214"/>
    <mergeCell ref="O213:O214"/>
    <mergeCell ref="P213:P214"/>
    <mergeCell ref="A356:A357"/>
    <mergeCell ref="B356:B357"/>
    <mergeCell ref="C356:C357"/>
    <mergeCell ref="D356:D357"/>
    <mergeCell ref="E356:E357"/>
    <mergeCell ref="O356:O357"/>
    <mergeCell ref="P356:P357"/>
    <mergeCell ref="Q356:Q357"/>
    <mergeCell ref="A352:A353"/>
    <mergeCell ref="B352:B353"/>
    <mergeCell ref="C352:C353"/>
    <mergeCell ref="D352:D353"/>
    <mergeCell ref="E352:E353"/>
    <mergeCell ref="O352:O353"/>
    <mergeCell ref="P352:P353"/>
    <mergeCell ref="Q352:Q353"/>
    <mergeCell ref="A274:A275"/>
    <mergeCell ref="B274:B275"/>
    <mergeCell ref="C274:C275"/>
    <mergeCell ref="D274:D275"/>
    <mergeCell ref="E274:E275"/>
    <mergeCell ref="A306:Q306"/>
    <mergeCell ref="Q274:Q275"/>
    <mergeCell ref="P314:P315"/>
    <mergeCell ref="A310:A311"/>
    <mergeCell ref="B310:B311"/>
    <mergeCell ref="C310:C311"/>
    <mergeCell ref="D310:D311"/>
    <mergeCell ref="A427:A428"/>
    <mergeCell ref="B427:B428"/>
    <mergeCell ref="C427:C428"/>
    <mergeCell ref="D427:D428"/>
    <mergeCell ref="E427:E428"/>
    <mergeCell ref="O427:O428"/>
    <mergeCell ref="P427:P428"/>
    <mergeCell ref="Q427:Q428"/>
    <mergeCell ref="A276:A277"/>
    <mergeCell ref="B276:B277"/>
    <mergeCell ref="C276:C277"/>
    <mergeCell ref="D276:D277"/>
    <mergeCell ref="E276:E277"/>
    <mergeCell ref="O276:O277"/>
    <mergeCell ref="P276:P277"/>
    <mergeCell ref="Q276:Q277"/>
    <mergeCell ref="C348:C349"/>
    <mergeCell ref="D348:D349"/>
    <mergeCell ref="E348:E349"/>
    <mergeCell ref="O348:O349"/>
    <mergeCell ref="P348:P349"/>
    <mergeCell ref="Q348:Q349"/>
    <mergeCell ref="A376:Q376"/>
    <mergeCell ref="A377:Q377"/>
    <mergeCell ref="A354:A355"/>
    <mergeCell ref="B354:B355"/>
    <mergeCell ref="Q316:Q317"/>
    <mergeCell ref="Q312:Q313"/>
    <mergeCell ref="A314:A315"/>
    <mergeCell ref="B314:B315"/>
    <mergeCell ref="C314:C315"/>
    <mergeCell ref="D314:D315"/>
    <mergeCell ref="E314:E315"/>
    <mergeCell ref="O314:O315"/>
    <mergeCell ref="A304:Q304"/>
    <mergeCell ref="A305:Q305"/>
    <mergeCell ref="A270:A271"/>
    <mergeCell ref="B270:B271"/>
    <mergeCell ref="C270:C271"/>
    <mergeCell ref="D270:D271"/>
    <mergeCell ref="E270:E271"/>
    <mergeCell ref="B348:B349"/>
    <mergeCell ref="A308:A309"/>
    <mergeCell ref="B308:B309"/>
    <mergeCell ref="C308:C309"/>
    <mergeCell ref="D308:D309"/>
    <mergeCell ref="E308:E309"/>
    <mergeCell ref="F308:F309"/>
    <mergeCell ref="G308:H308"/>
    <mergeCell ref="I308:J308"/>
    <mergeCell ref="K308:L308"/>
    <mergeCell ref="N308:N309"/>
    <mergeCell ref="O308:O309"/>
    <mergeCell ref="P308:P309"/>
    <mergeCell ref="Q308:Q309"/>
    <mergeCell ref="A318:A319"/>
    <mergeCell ref="E310:E311"/>
    <mergeCell ref="O310:O311"/>
    <mergeCell ref="E98:E99"/>
    <mergeCell ref="O98:O99"/>
    <mergeCell ref="P98:P99"/>
    <mergeCell ref="O106:O107"/>
    <mergeCell ref="A266:A267"/>
    <mergeCell ref="B266:B267"/>
    <mergeCell ref="C266:C267"/>
    <mergeCell ref="D266:D267"/>
    <mergeCell ref="E266:E267"/>
    <mergeCell ref="A268:A269"/>
    <mergeCell ref="Q330:Q331"/>
    <mergeCell ref="Q326:Q327"/>
    <mergeCell ref="Q322:Q323"/>
    <mergeCell ref="Q318:Q319"/>
    <mergeCell ref="Q314:Q315"/>
    <mergeCell ref="Q310:Q311"/>
    <mergeCell ref="Q328:Q329"/>
    <mergeCell ref="Q324:Q325"/>
    <mergeCell ref="Q320:Q321"/>
    <mergeCell ref="A114:A115"/>
    <mergeCell ref="B114:B115"/>
    <mergeCell ref="C114:C115"/>
    <mergeCell ref="D114:D115"/>
    <mergeCell ref="E114:E115"/>
    <mergeCell ref="O114:O115"/>
    <mergeCell ref="P114:P115"/>
    <mergeCell ref="Q114:Q115"/>
    <mergeCell ref="A312:A313"/>
    <mergeCell ref="B312:B313"/>
    <mergeCell ref="C312:C313"/>
    <mergeCell ref="D312:D313"/>
    <mergeCell ref="C174:C175"/>
    <mergeCell ref="A145:A146"/>
    <mergeCell ref="B145:B146"/>
    <mergeCell ref="C145:C146"/>
    <mergeCell ref="D145:D146"/>
    <mergeCell ref="E145:E146"/>
    <mergeCell ref="Q110:Q111"/>
    <mergeCell ref="A94:A95"/>
    <mergeCell ref="B94:B95"/>
    <mergeCell ref="C94:C95"/>
    <mergeCell ref="D94:D95"/>
    <mergeCell ref="E94:E95"/>
    <mergeCell ref="O94:O95"/>
    <mergeCell ref="P94:P95"/>
    <mergeCell ref="Q94:Q95"/>
    <mergeCell ref="A104:A105"/>
    <mergeCell ref="B104:B105"/>
    <mergeCell ref="C104:C105"/>
    <mergeCell ref="D104:D105"/>
    <mergeCell ref="E104:E105"/>
    <mergeCell ref="O104:O105"/>
    <mergeCell ref="P104:P105"/>
    <mergeCell ref="Q104:Q105"/>
    <mergeCell ref="Q100:Q101"/>
    <mergeCell ref="A102:A103"/>
    <mergeCell ref="B102:B103"/>
    <mergeCell ref="C102:C103"/>
    <mergeCell ref="D102:D103"/>
    <mergeCell ref="E102:E103"/>
    <mergeCell ref="O102:O103"/>
    <mergeCell ref="P102:P103"/>
    <mergeCell ref="Q108:Q109"/>
    <mergeCell ref="O96:O97"/>
    <mergeCell ref="D161:D162"/>
    <mergeCell ref="E161:E162"/>
    <mergeCell ref="K166:L166"/>
    <mergeCell ref="N166:N167"/>
    <mergeCell ref="P310:P311"/>
    <mergeCell ref="B268:B269"/>
    <mergeCell ref="C268:C269"/>
    <mergeCell ref="D268:D269"/>
    <mergeCell ref="E268:E269"/>
    <mergeCell ref="A163:A164"/>
    <mergeCell ref="A168:A169"/>
    <mergeCell ref="B168:B169"/>
    <mergeCell ref="C168:C169"/>
    <mergeCell ref="D168:D169"/>
    <mergeCell ref="E168:E169"/>
    <mergeCell ref="A166:A167"/>
    <mergeCell ref="A174:A175"/>
    <mergeCell ref="B174:B175"/>
    <mergeCell ref="C170:C171"/>
    <mergeCell ref="D170:D171"/>
    <mergeCell ref="E170:E171"/>
    <mergeCell ref="A172:A173"/>
    <mergeCell ref="B172:B173"/>
    <mergeCell ref="C172:C173"/>
    <mergeCell ref="D174:D175"/>
    <mergeCell ref="E174:E175"/>
    <mergeCell ref="A170:A171"/>
    <mergeCell ref="B170:B171"/>
    <mergeCell ref="O274:O275"/>
    <mergeCell ref="P274:P275"/>
    <mergeCell ref="A98:A99"/>
    <mergeCell ref="B98:B99"/>
    <mergeCell ref="C98:C99"/>
    <mergeCell ref="D98:D99"/>
    <mergeCell ref="A3:Q3"/>
    <mergeCell ref="A4:Q4"/>
    <mergeCell ref="A66:Q66"/>
    <mergeCell ref="A67:Q67"/>
    <mergeCell ref="A135:Q135"/>
    <mergeCell ref="A136:Q136"/>
    <mergeCell ref="A201:Q201"/>
    <mergeCell ref="A202:Q202"/>
    <mergeCell ref="A233:Q233"/>
    <mergeCell ref="A234:Q234"/>
    <mergeCell ref="A159:A160"/>
    <mergeCell ref="B159:B160"/>
    <mergeCell ref="C159:C160"/>
    <mergeCell ref="D159:D160"/>
    <mergeCell ref="E159:E160"/>
    <mergeCell ref="A157:A158"/>
    <mergeCell ref="B157:B158"/>
    <mergeCell ref="C157:C158"/>
    <mergeCell ref="D157:D158"/>
    <mergeCell ref="E157:E158"/>
    <mergeCell ref="A155:A156"/>
    <mergeCell ref="B155:B156"/>
    <mergeCell ref="C155:C156"/>
    <mergeCell ref="D155:D156"/>
    <mergeCell ref="E155:E156"/>
    <mergeCell ref="A161:A162"/>
    <mergeCell ref="B161:B162"/>
    <mergeCell ref="C161:C162"/>
    <mergeCell ref="A153:A154"/>
    <mergeCell ref="B153:B154"/>
    <mergeCell ref="C153:C154"/>
    <mergeCell ref="D153:D154"/>
    <mergeCell ref="E153:E154"/>
    <mergeCell ref="A151:A152"/>
    <mergeCell ref="B151:B152"/>
    <mergeCell ref="C151:C152"/>
    <mergeCell ref="D151:D152"/>
    <mergeCell ref="E151:E152"/>
    <mergeCell ref="A149:A150"/>
    <mergeCell ref="B149:B150"/>
    <mergeCell ref="C149:C150"/>
    <mergeCell ref="D149:D150"/>
    <mergeCell ref="E149:E150"/>
    <mergeCell ref="A147:A148"/>
    <mergeCell ref="B147:B148"/>
    <mergeCell ref="C147:C148"/>
    <mergeCell ref="D147:D148"/>
    <mergeCell ref="E147:E148"/>
    <mergeCell ref="A143:A144"/>
    <mergeCell ref="B143:B144"/>
    <mergeCell ref="C143:C144"/>
    <mergeCell ref="D143:D144"/>
    <mergeCell ref="E143:E144"/>
    <mergeCell ref="F139:F140"/>
    <mergeCell ref="A100:A101"/>
    <mergeCell ref="B100:B101"/>
    <mergeCell ref="C100:C101"/>
    <mergeCell ref="D100:D101"/>
    <mergeCell ref="E100:E101"/>
    <mergeCell ref="A110:A111"/>
    <mergeCell ref="B110:B111"/>
    <mergeCell ref="C110:C111"/>
    <mergeCell ref="D110:D111"/>
    <mergeCell ref="E110:E111"/>
    <mergeCell ref="N139:N140"/>
    <mergeCell ref="A106:A107"/>
    <mergeCell ref="B106:B107"/>
    <mergeCell ref="C106:C107"/>
    <mergeCell ref="D106:D107"/>
    <mergeCell ref="E106:E107"/>
    <mergeCell ref="A141:A142"/>
    <mergeCell ref="B141:B142"/>
    <mergeCell ref="C141:C142"/>
    <mergeCell ref="D141:D142"/>
    <mergeCell ref="E141:E142"/>
    <mergeCell ref="A108:A109"/>
    <mergeCell ref="B108:B109"/>
    <mergeCell ref="C108:C109"/>
    <mergeCell ref="D108:D109"/>
    <mergeCell ref="E108:E109"/>
    <mergeCell ref="C112:C113"/>
    <mergeCell ref="D112:D113"/>
    <mergeCell ref="E112:E113"/>
    <mergeCell ref="O100:O101"/>
    <mergeCell ref="P100:P101"/>
    <mergeCell ref="O110:O111"/>
    <mergeCell ref="P110:P111"/>
    <mergeCell ref="K70:L70"/>
    <mergeCell ref="E72:E73"/>
    <mergeCell ref="A139:A140"/>
    <mergeCell ref="B139:B140"/>
    <mergeCell ref="C139:C140"/>
    <mergeCell ref="D139:D140"/>
    <mergeCell ref="E139:E140"/>
    <mergeCell ref="C72:C73"/>
    <mergeCell ref="C74:C75"/>
    <mergeCell ref="C76:C77"/>
    <mergeCell ref="D90:D91"/>
    <mergeCell ref="D88:D89"/>
    <mergeCell ref="D86:D87"/>
    <mergeCell ref="C92:C93"/>
    <mergeCell ref="D84:D85"/>
    <mergeCell ref="D82:D83"/>
    <mergeCell ref="A96:A97"/>
    <mergeCell ref="B96:B97"/>
    <mergeCell ref="C96:C97"/>
    <mergeCell ref="D96:D97"/>
    <mergeCell ref="E78:E79"/>
    <mergeCell ref="A92:A93"/>
    <mergeCell ref="E82:E83"/>
    <mergeCell ref="E80:E81"/>
    <mergeCell ref="E96:E97"/>
    <mergeCell ref="A86:A87"/>
    <mergeCell ref="A88:A89"/>
    <mergeCell ref="G139:H139"/>
    <mergeCell ref="I139:J139"/>
    <mergeCell ref="K139:L139"/>
    <mergeCell ref="C82:C83"/>
    <mergeCell ref="C84:C85"/>
    <mergeCell ref="C86:C87"/>
    <mergeCell ref="C88:C89"/>
    <mergeCell ref="C90:C91"/>
    <mergeCell ref="B72:B73"/>
    <mergeCell ref="B74:B75"/>
    <mergeCell ref="B76:B77"/>
    <mergeCell ref="B78:B79"/>
    <mergeCell ref="A70:A71"/>
    <mergeCell ref="B70:B71"/>
    <mergeCell ref="C70:C71"/>
    <mergeCell ref="D70:D71"/>
    <mergeCell ref="E70:E71"/>
    <mergeCell ref="F70:F71"/>
    <mergeCell ref="G70:H70"/>
    <mergeCell ref="I70:J70"/>
    <mergeCell ref="D80:D81"/>
    <mergeCell ref="D78:D79"/>
    <mergeCell ref="D76:D77"/>
    <mergeCell ref="B80:B81"/>
    <mergeCell ref="D74:D75"/>
    <mergeCell ref="D72:D73"/>
    <mergeCell ref="E76:E77"/>
    <mergeCell ref="E74:E75"/>
    <mergeCell ref="A112:A113"/>
    <mergeCell ref="B112:B113"/>
    <mergeCell ref="N6:N7"/>
    <mergeCell ref="B6:B7"/>
    <mergeCell ref="G6:H6"/>
    <mergeCell ref="I6:J6"/>
    <mergeCell ref="K6:L6"/>
    <mergeCell ref="C6:C7"/>
    <mergeCell ref="D6:D7"/>
    <mergeCell ref="E6:E7"/>
    <mergeCell ref="N70:N71"/>
    <mergeCell ref="D10:D11"/>
    <mergeCell ref="E8:E9"/>
    <mergeCell ref="E10:E11"/>
    <mergeCell ref="A31:A32"/>
    <mergeCell ref="B31:B32"/>
    <mergeCell ref="C31:C32"/>
    <mergeCell ref="D31:D32"/>
    <mergeCell ref="E31:E32"/>
    <mergeCell ref="A33:A34"/>
    <mergeCell ref="B33:B34"/>
    <mergeCell ref="C33:C34"/>
    <mergeCell ref="F6:F7"/>
    <mergeCell ref="B10:B11"/>
    <mergeCell ref="B12:B13"/>
    <mergeCell ref="C12:C13"/>
    <mergeCell ref="D12:D13"/>
    <mergeCell ref="E12:E13"/>
    <mergeCell ref="C20:C21"/>
    <mergeCell ref="D20:D21"/>
    <mergeCell ref="E20:E21"/>
    <mergeCell ref="C22:C23"/>
    <mergeCell ref="D22:D23"/>
    <mergeCell ref="E22:E23"/>
    <mergeCell ref="B14:B15"/>
    <mergeCell ref="B16:B17"/>
    <mergeCell ref="B18:B19"/>
    <mergeCell ref="B26:B27"/>
    <mergeCell ref="D24:D25"/>
    <mergeCell ref="D26:D27"/>
    <mergeCell ref="E24:E25"/>
    <mergeCell ref="E26:E27"/>
    <mergeCell ref="C35:C36"/>
    <mergeCell ref="D35:D36"/>
    <mergeCell ref="E35:E36"/>
    <mergeCell ref="D8:D9"/>
    <mergeCell ref="Q186:Q187"/>
    <mergeCell ref="O188:O189"/>
    <mergeCell ref="P188:P189"/>
    <mergeCell ref="D172:D173"/>
    <mergeCell ref="E172:E173"/>
    <mergeCell ref="P186:P187"/>
    <mergeCell ref="D18:D19"/>
    <mergeCell ref="E18:E19"/>
    <mergeCell ref="G166:H166"/>
    <mergeCell ref="I166:J166"/>
    <mergeCell ref="B163:B164"/>
    <mergeCell ref="C163:C164"/>
    <mergeCell ref="D163:D164"/>
    <mergeCell ref="E163:E164"/>
    <mergeCell ref="B166:B167"/>
    <mergeCell ref="C166:C167"/>
    <mergeCell ref="D166:D167"/>
    <mergeCell ref="E166:E167"/>
    <mergeCell ref="P14:P15"/>
    <mergeCell ref="Q14:Q15"/>
    <mergeCell ref="A176:A177"/>
    <mergeCell ref="B176:B177"/>
    <mergeCell ref="C176:C177"/>
    <mergeCell ref="D176:D177"/>
    <mergeCell ref="E176:E177"/>
    <mergeCell ref="A178:A179"/>
    <mergeCell ref="B178:B179"/>
    <mergeCell ref="C178:C179"/>
    <mergeCell ref="D178:D179"/>
    <mergeCell ref="E178:E179"/>
    <mergeCell ref="A180:A181"/>
    <mergeCell ref="B180:B181"/>
    <mergeCell ref="C180:C181"/>
    <mergeCell ref="D180:D181"/>
    <mergeCell ref="E180:E181"/>
    <mergeCell ref="A186:A187"/>
    <mergeCell ref="B186:B187"/>
    <mergeCell ref="C186:C187"/>
    <mergeCell ref="D186:D187"/>
    <mergeCell ref="E186:E187"/>
    <mergeCell ref="A182:A183"/>
    <mergeCell ref="A188:A189"/>
    <mergeCell ref="B188:B189"/>
    <mergeCell ref="C215:C216"/>
    <mergeCell ref="D215:D216"/>
    <mergeCell ref="E215:E216"/>
    <mergeCell ref="A205:A206"/>
    <mergeCell ref="B205:B206"/>
    <mergeCell ref="C205:C206"/>
    <mergeCell ref="D205:D206"/>
    <mergeCell ref="E205:E206"/>
    <mergeCell ref="F205:F206"/>
    <mergeCell ref="G205:H205"/>
    <mergeCell ref="I205:J205"/>
    <mergeCell ref="K205:L205"/>
    <mergeCell ref="N205:N206"/>
    <mergeCell ref="C184:C185"/>
    <mergeCell ref="D184:D185"/>
    <mergeCell ref="E184:E185"/>
    <mergeCell ref="A184:A185"/>
    <mergeCell ref="A207:A208"/>
    <mergeCell ref="B207:B208"/>
    <mergeCell ref="C207:C208"/>
    <mergeCell ref="D207:D208"/>
    <mergeCell ref="E207:E208"/>
    <mergeCell ref="A203:Q203"/>
    <mergeCell ref="C188:C189"/>
    <mergeCell ref="D188:D189"/>
    <mergeCell ref="E188:E189"/>
    <mergeCell ref="O184:O185"/>
    <mergeCell ref="P184:P185"/>
    <mergeCell ref="Q184:Q185"/>
    <mergeCell ref="O186:O187"/>
    <mergeCell ref="A223:A224"/>
    <mergeCell ref="B223:B224"/>
    <mergeCell ref="C223:C224"/>
    <mergeCell ref="D223:D224"/>
    <mergeCell ref="E223:E224"/>
    <mergeCell ref="A225:A226"/>
    <mergeCell ref="B225:B226"/>
    <mergeCell ref="C225:C226"/>
    <mergeCell ref="D225:D226"/>
    <mergeCell ref="E225:E226"/>
    <mergeCell ref="A236:A237"/>
    <mergeCell ref="D236:D237"/>
    <mergeCell ref="E236:E237"/>
    <mergeCell ref="A209:A210"/>
    <mergeCell ref="B209:B210"/>
    <mergeCell ref="C209:C210"/>
    <mergeCell ref="D209:D210"/>
    <mergeCell ref="E209:E210"/>
    <mergeCell ref="A211:A212"/>
    <mergeCell ref="B211:B212"/>
    <mergeCell ref="C211:C212"/>
    <mergeCell ref="D211:D212"/>
    <mergeCell ref="E211:E212"/>
    <mergeCell ref="A213:A214"/>
    <mergeCell ref="B213:B214"/>
    <mergeCell ref="C213:C214"/>
    <mergeCell ref="D213:D214"/>
    <mergeCell ref="E213:E214"/>
    <mergeCell ref="A215:A216"/>
    <mergeCell ref="B215:B216"/>
    <mergeCell ref="C260:C261"/>
    <mergeCell ref="D260:D261"/>
    <mergeCell ref="E260:E261"/>
    <mergeCell ref="A254:A255"/>
    <mergeCell ref="B254:B255"/>
    <mergeCell ref="C254:C255"/>
    <mergeCell ref="D254:D255"/>
    <mergeCell ref="E254:E255"/>
    <mergeCell ref="A256:A257"/>
    <mergeCell ref="B256:B257"/>
    <mergeCell ref="C256:C257"/>
    <mergeCell ref="D256:D257"/>
    <mergeCell ref="E256:E257"/>
    <mergeCell ref="A260:A261"/>
    <mergeCell ref="B260:B261"/>
    <mergeCell ref="A248:A249"/>
    <mergeCell ref="A217:A218"/>
    <mergeCell ref="B217:B218"/>
    <mergeCell ref="C217:C218"/>
    <mergeCell ref="D217:D218"/>
    <mergeCell ref="E217:E218"/>
    <mergeCell ref="A219:A220"/>
    <mergeCell ref="B219:B220"/>
    <mergeCell ref="C219:C220"/>
    <mergeCell ref="D219:D220"/>
    <mergeCell ref="E219:E220"/>
    <mergeCell ref="A221:A222"/>
    <mergeCell ref="B221:B222"/>
    <mergeCell ref="C221:C222"/>
    <mergeCell ref="D221:D222"/>
    <mergeCell ref="E221:E222"/>
    <mergeCell ref="A235:Q235"/>
    <mergeCell ref="Q250:Q251"/>
    <mergeCell ref="B252:B253"/>
    <mergeCell ref="C252:C253"/>
    <mergeCell ref="D252:D253"/>
    <mergeCell ref="E252:E253"/>
    <mergeCell ref="A238:A239"/>
    <mergeCell ref="B238:B239"/>
    <mergeCell ref="C238:C239"/>
    <mergeCell ref="D238:D239"/>
    <mergeCell ref="E238:E239"/>
    <mergeCell ref="A240:A241"/>
    <mergeCell ref="B240:B241"/>
    <mergeCell ref="C240:C241"/>
    <mergeCell ref="D240:D241"/>
    <mergeCell ref="E240:E241"/>
    <mergeCell ref="A242:A243"/>
    <mergeCell ref="B242:B243"/>
    <mergeCell ref="P252:P253"/>
    <mergeCell ref="Q252:Q253"/>
    <mergeCell ref="Q248:Q249"/>
    <mergeCell ref="O254:O255"/>
    <mergeCell ref="P242:P243"/>
    <mergeCell ref="C242:C243"/>
    <mergeCell ref="D242:D243"/>
    <mergeCell ref="E242:E243"/>
    <mergeCell ref="E244:E245"/>
    <mergeCell ref="A246:A247"/>
    <mergeCell ref="B246:B247"/>
    <mergeCell ref="C246:C247"/>
    <mergeCell ref="D246:D247"/>
    <mergeCell ref="E246:E247"/>
    <mergeCell ref="I236:J236"/>
    <mergeCell ref="K236:L236"/>
    <mergeCell ref="N236:N237"/>
    <mergeCell ref="B248:B249"/>
    <mergeCell ref="C248:C249"/>
    <mergeCell ref="D248:D249"/>
    <mergeCell ref="E248:E249"/>
    <mergeCell ref="A244:A245"/>
    <mergeCell ref="B244:B245"/>
    <mergeCell ref="C244:C245"/>
    <mergeCell ref="D244:D245"/>
    <mergeCell ref="A250:A251"/>
    <mergeCell ref="B250:B251"/>
    <mergeCell ref="C250:C251"/>
    <mergeCell ref="B236:B237"/>
    <mergeCell ref="C236:C237"/>
    <mergeCell ref="O250:O251"/>
    <mergeCell ref="P250:P251"/>
    <mergeCell ref="F236:F237"/>
    <mergeCell ref="G236:H236"/>
    <mergeCell ref="P6:P7"/>
    <mergeCell ref="O6:O7"/>
    <mergeCell ref="O70:O71"/>
    <mergeCell ref="P70:P71"/>
    <mergeCell ref="O139:O140"/>
    <mergeCell ref="P139:P140"/>
    <mergeCell ref="O205:O206"/>
    <mergeCell ref="P205:P206"/>
    <mergeCell ref="O236:O237"/>
    <mergeCell ref="P236:P237"/>
    <mergeCell ref="P254:P255"/>
    <mergeCell ref="O28:O29"/>
    <mergeCell ref="P28:P29"/>
    <mergeCell ref="O145:O146"/>
    <mergeCell ref="P145:P146"/>
    <mergeCell ref="O159:O160"/>
    <mergeCell ref="P159:P160"/>
    <mergeCell ref="O176:O177"/>
    <mergeCell ref="P176:P177"/>
    <mergeCell ref="A68:Q68"/>
    <mergeCell ref="A82:A83"/>
    <mergeCell ref="A84:A85"/>
    <mergeCell ref="A35:A36"/>
    <mergeCell ref="B35:B36"/>
    <mergeCell ref="B182:B183"/>
    <mergeCell ref="C182:C183"/>
    <mergeCell ref="D182:D183"/>
    <mergeCell ref="E182:E183"/>
    <mergeCell ref="B184:B185"/>
    <mergeCell ref="B24:B25"/>
    <mergeCell ref="C24:C25"/>
    <mergeCell ref="C26:C27"/>
    <mergeCell ref="A258:A259"/>
    <mergeCell ref="B258:B259"/>
    <mergeCell ref="C258:C259"/>
    <mergeCell ref="D258:D259"/>
    <mergeCell ref="E258:E259"/>
    <mergeCell ref="A262:A263"/>
    <mergeCell ref="B262:B263"/>
    <mergeCell ref="C262:C263"/>
    <mergeCell ref="D262:D263"/>
    <mergeCell ref="E262:E263"/>
    <mergeCell ref="D250:D251"/>
    <mergeCell ref="E250:E251"/>
    <mergeCell ref="A252:A253"/>
    <mergeCell ref="E312:E313"/>
    <mergeCell ref="O312:O313"/>
    <mergeCell ref="P312:P313"/>
    <mergeCell ref="A316:A317"/>
    <mergeCell ref="B316:B317"/>
    <mergeCell ref="C316:C317"/>
    <mergeCell ref="D316:D317"/>
    <mergeCell ref="E316:E317"/>
    <mergeCell ref="O316:O317"/>
    <mergeCell ref="P316:P317"/>
    <mergeCell ref="O268:O269"/>
    <mergeCell ref="P268:P269"/>
    <mergeCell ref="A272:A273"/>
    <mergeCell ref="B272:B273"/>
    <mergeCell ref="C272:C273"/>
    <mergeCell ref="D272:D273"/>
    <mergeCell ref="E272:E273"/>
    <mergeCell ref="O272:O273"/>
    <mergeCell ref="P272:P273"/>
    <mergeCell ref="B318:B319"/>
    <mergeCell ref="C318:C319"/>
    <mergeCell ref="D318:D319"/>
    <mergeCell ref="E318:E319"/>
    <mergeCell ref="O318:O319"/>
    <mergeCell ref="P318:P319"/>
    <mergeCell ref="C330:C331"/>
    <mergeCell ref="D330:D331"/>
    <mergeCell ref="E330:E331"/>
    <mergeCell ref="O330:O331"/>
    <mergeCell ref="P330:P331"/>
    <mergeCell ref="A320:A321"/>
    <mergeCell ref="B320:B321"/>
    <mergeCell ref="C320:C321"/>
    <mergeCell ref="D320:D321"/>
    <mergeCell ref="E320:E321"/>
    <mergeCell ref="O320:O321"/>
    <mergeCell ref="P320:P321"/>
    <mergeCell ref="A322:A323"/>
    <mergeCell ref="B322:B323"/>
    <mergeCell ref="C322:C323"/>
    <mergeCell ref="D322:D323"/>
    <mergeCell ref="E322:E323"/>
    <mergeCell ref="O322:O323"/>
    <mergeCell ref="P322:P323"/>
    <mergeCell ref="A324:A325"/>
    <mergeCell ref="B324:B325"/>
    <mergeCell ref="C324:C325"/>
    <mergeCell ref="D324:D325"/>
    <mergeCell ref="E324:E325"/>
    <mergeCell ref="O324:O325"/>
    <mergeCell ref="P324:P325"/>
    <mergeCell ref="P336:P337"/>
    <mergeCell ref="A326:A327"/>
    <mergeCell ref="B326:B327"/>
    <mergeCell ref="C326:C327"/>
    <mergeCell ref="D326:D327"/>
    <mergeCell ref="E326:E327"/>
    <mergeCell ref="O326:O327"/>
    <mergeCell ref="P326:P327"/>
    <mergeCell ref="A328:A329"/>
    <mergeCell ref="B328:B329"/>
    <mergeCell ref="C328:C329"/>
    <mergeCell ref="D328:D329"/>
    <mergeCell ref="E328:E329"/>
    <mergeCell ref="O328:O329"/>
    <mergeCell ref="P328:P329"/>
    <mergeCell ref="A330:A331"/>
    <mergeCell ref="B330:B331"/>
    <mergeCell ref="C340:C341"/>
    <mergeCell ref="D340:D341"/>
    <mergeCell ref="E340:E341"/>
    <mergeCell ref="O340:O341"/>
    <mergeCell ref="P340:P341"/>
    <mergeCell ref="D379:D380"/>
    <mergeCell ref="E379:E380"/>
    <mergeCell ref="F379:F380"/>
    <mergeCell ref="G379:H379"/>
    <mergeCell ref="I379:J379"/>
    <mergeCell ref="K379:L379"/>
    <mergeCell ref="A344:A345"/>
    <mergeCell ref="B344:B345"/>
    <mergeCell ref="C344:C345"/>
    <mergeCell ref="D344:D345"/>
    <mergeCell ref="E344:E345"/>
    <mergeCell ref="O344:O345"/>
    <mergeCell ref="P344:P345"/>
    <mergeCell ref="A348:A349"/>
    <mergeCell ref="A375:Q375"/>
    <mergeCell ref="Q344:Q345"/>
    <mergeCell ref="A346:A347"/>
    <mergeCell ref="B346:B347"/>
    <mergeCell ref="C346:C347"/>
    <mergeCell ref="D346:D347"/>
    <mergeCell ref="E346:E347"/>
    <mergeCell ref="O346:O347"/>
    <mergeCell ref="P346:P347"/>
    <mergeCell ref="Q346:Q347"/>
    <mergeCell ref="A350:A351"/>
    <mergeCell ref="C354:C355"/>
    <mergeCell ref="D354:D355"/>
    <mergeCell ref="O381:O382"/>
    <mergeCell ref="P381:P382"/>
    <mergeCell ref="A383:A384"/>
    <mergeCell ref="B383:B384"/>
    <mergeCell ref="C383:C384"/>
    <mergeCell ref="D383:D384"/>
    <mergeCell ref="E383:E384"/>
    <mergeCell ref="O383:O384"/>
    <mergeCell ref="P383:P384"/>
    <mergeCell ref="A385:A386"/>
    <mergeCell ref="B385:B386"/>
    <mergeCell ref="C385:C386"/>
    <mergeCell ref="D385:D386"/>
    <mergeCell ref="E385:E386"/>
    <mergeCell ref="O385:O386"/>
    <mergeCell ref="P385:P386"/>
    <mergeCell ref="B397:B398"/>
    <mergeCell ref="A399:A400"/>
    <mergeCell ref="B399:B400"/>
    <mergeCell ref="C399:C400"/>
    <mergeCell ref="D399:D400"/>
    <mergeCell ref="A387:A388"/>
    <mergeCell ref="B387:B388"/>
    <mergeCell ref="C387:C388"/>
    <mergeCell ref="D387:D388"/>
    <mergeCell ref="E387:E388"/>
    <mergeCell ref="O387:O388"/>
    <mergeCell ref="P387:P388"/>
    <mergeCell ref="A389:A390"/>
    <mergeCell ref="B389:B390"/>
    <mergeCell ref="C389:C390"/>
    <mergeCell ref="D389:D390"/>
    <mergeCell ref="E389:E390"/>
    <mergeCell ref="O389:O390"/>
    <mergeCell ref="P389:P390"/>
    <mergeCell ref="A391:A392"/>
    <mergeCell ref="B391:B392"/>
    <mergeCell ref="C391:C392"/>
    <mergeCell ref="D391:D392"/>
    <mergeCell ref="E391:E392"/>
    <mergeCell ref="O391:O392"/>
    <mergeCell ref="P391:P392"/>
    <mergeCell ref="P413:P414"/>
    <mergeCell ref="A409:A410"/>
    <mergeCell ref="B409:B410"/>
    <mergeCell ref="C409:C410"/>
    <mergeCell ref="D409:D410"/>
    <mergeCell ref="E409:E410"/>
    <mergeCell ref="A405:A406"/>
    <mergeCell ref="B405:B406"/>
    <mergeCell ref="C405:C406"/>
    <mergeCell ref="D405:D406"/>
    <mergeCell ref="A393:A394"/>
    <mergeCell ref="B393:B394"/>
    <mergeCell ref="C393:C394"/>
    <mergeCell ref="D393:D394"/>
    <mergeCell ref="E393:E394"/>
    <mergeCell ref="O393:O394"/>
    <mergeCell ref="P393:P394"/>
    <mergeCell ref="A395:A396"/>
    <mergeCell ref="B395:B396"/>
    <mergeCell ref="C395:C396"/>
    <mergeCell ref="D395:D396"/>
    <mergeCell ref="E395:E396"/>
    <mergeCell ref="O395:O396"/>
    <mergeCell ref="P395:P396"/>
    <mergeCell ref="A403:A404"/>
    <mergeCell ref="B403:B404"/>
    <mergeCell ref="C403:C404"/>
    <mergeCell ref="D403:D404"/>
    <mergeCell ref="E403:E404"/>
    <mergeCell ref="O403:O404"/>
    <mergeCell ref="P403:P404"/>
    <mergeCell ref="A397:A398"/>
    <mergeCell ref="Q399:Q400"/>
    <mergeCell ref="E399:E400"/>
    <mergeCell ref="O399:O400"/>
    <mergeCell ref="P399:P400"/>
    <mergeCell ref="A401:A402"/>
    <mergeCell ref="B401:B402"/>
    <mergeCell ref="C401:C402"/>
    <mergeCell ref="C397:C398"/>
    <mergeCell ref="D397:D398"/>
    <mergeCell ref="E397:E398"/>
    <mergeCell ref="O397:O398"/>
    <mergeCell ref="P397:P398"/>
    <mergeCell ref="A415:A416"/>
    <mergeCell ref="B415:B416"/>
    <mergeCell ref="C415:C416"/>
    <mergeCell ref="D415:D416"/>
    <mergeCell ref="E415:E416"/>
    <mergeCell ref="O415:O416"/>
    <mergeCell ref="P415:P416"/>
    <mergeCell ref="A411:A412"/>
    <mergeCell ref="B411:B412"/>
    <mergeCell ref="C411:C412"/>
    <mergeCell ref="D411:D412"/>
    <mergeCell ref="E411:E412"/>
    <mergeCell ref="O411:O412"/>
    <mergeCell ref="P411:P412"/>
    <mergeCell ref="A413:A414"/>
    <mergeCell ref="B413:B414"/>
    <mergeCell ref="C413:C414"/>
    <mergeCell ref="D413:D414"/>
    <mergeCell ref="E413:E414"/>
    <mergeCell ref="O413:O414"/>
    <mergeCell ref="A6:A7"/>
    <mergeCell ref="B8:B9"/>
    <mergeCell ref="P24:P25"/>
    <mergeCell ref="Q24:Q25"/>
    <mergeCell ref="O26:O27"/>
    <mergeCell ref="P26:P27"/>
    <mergeCell ref="Q26:Q27"/>
    <mergeCell ref="Q6:Q7"/>
    <mergeCell ref="C8:C9"/>
    <mergeCell ref="C10:C11"/>
    <mergeCell ref="A407:A408"/>
    <mergeCell ref="B407:B408"/>
    <mergeCell ref="C407:C408"/>
    <mergeCell ref="D407:D408"/>
    <mergeCell ref="E407:E408"/>
    <mergeCell ref="Q379:Q380"/>
    <mergeCell ref="Q342:Q343"/>
    <mergeCell ref="A379:A380"/>
    <mergeCell ref="B379:B380"/>
    <mergeCell ref="C379:C380"/>
    <mergeCell ref="Q332:Q333"/>
    <mergeCell ref="Q334:Q335"/>
    <mergeCell ref="Q336:Q337"/>
    <mergeCell ref="Q338:Q339"/>
    <mergeCell ref="Q340:Q341"/>
    <mergeCell ref="Q397:Q398"/>
    <mergeCell ref="Q407:Q408"/>
    <mergeCell ref="Q383:Q384"/>
    <mergeCell ref="Q387:Q388"/>
    <mergeCell ref="Q395:Q396"/>
    <mergeCell ref="D92:D93"/>
    <mergeCell ref="F166:F167"/>
    <mergeCell ref="A5:Q5"/>
    <mergeCell ref="A26:A2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B20:B21"/>
    <mergeCell ref="B22:B23"/>
    <mergeCell ref="C14:C15"/>
    <mergeCell ref="D14:D15"/>
    <mergeCell ref="E14:E15"/>
    <mergeCell ref="C16:C17"/>
    <mergeCell ref="D16:D17"/>
    <mergeCell ref="E16:E17"/>
    <mergeCell ref="C18:C19"/>
    <mergeCell ref="Q22:Q23"/>
    <mergeCell ref="O24:O25"/>
    <mergeCell ref="P8:P9"/>
    <mergeCell ref="O8:O9"/>
    <mergeCell ref="Q8:Q9"/>
    <mergeCell ref="O10:O11"/>
    <mergeCell ref="P10:P11"/>
    <mergeCell ref="Q10:Q11"/>
    <mergeCell ref="O12:O13"/>
    <mergeCell ref="P12:P13"/>
    <mergeCell ref="Q12:Q13"/>
    <mergeCell ref="O14:O15"/>
    <mergeCell ref="Q413:Q414"/>
    <mergeCell ref="Q409:Q410"/>
    <mergeCell ref="Q405:Q406"/>
    <mergeCell ref="Q401:Q402"/>
    <mergeCell ref="O409:O410"/>
    <mergeCell ref="P409:P410"/>
    <mergeCell ref="O405:O406"/>
    <mergeCell ref="P405:P406"/>
    <mergeCell ref="O407:O408"/>
    <mergeCell ref="P407:P408"/>
    <mergeCell ref="D401:D402"/>
    <mergeCell ref="E401:E402"/>
    <mergeCell ref="O401:O402"/>
    <mergeCell ref="P401:P402"/>
    <mergeCell ref="Q411:Q412"/>
    <mergeCell ref="Q403:Q404"/>
    <mergeCell ref="O260:O261"/>
    <mergeCell ref="P260:P261"/>
    <mergeCell ref="Q260:Q261"/>
    <mergeCell ref="O262:O263"/>
    <mergeCell ref="E405:E406"/>
    <mergeCell ref="D338:D339"/>
    <mergeCell ref="E338:E339"/>
    <mergeCell ref="O338:O339"/>
    <mergeCell ref="P338:P339"/>
    <mergeCell ref="N379:N380"/>
    <mergeCell ref="O379:O380"/>
    <mergeCell ref="P262:P263"/>
    <mergeCell ref="Q262:Q263"/>
    <mergeCell ref="O266:O267"/>
    <mergeCell ref="P266:P267"/>
    <mergeCell ref="Q266:Q267"/>
    <mergeCell ref="Q268:Q269"/>
    <mergeCell ref="Q415:Q416"/>
    <mergeCell ref="Q391:Q392"/>
    <mergeCell ref="A137:Q137"/>
    <mergeCell ref="A28:A29"/>
    <mergeCell ref="B28:B29"/>
    <mergeCell ref="C28:C29"/>
    <mergeCell ref="D28:D29"/>
    <mergeCell ref="E28:E29"/>
    <mergeCell ref="A342:A343"/>
    <mergeCell ref="B342:B343"/>
    <mergeCell ref="C342:C343"/>
    <mergeCell ref="D342:D343"/>
    <mergeCell ref="E342:E343"/>
    <mergeCell ref="O342:O343"/>
    <mergeCell ref="P342:P343"/>
    <mergeCell ref="Q393:Q394"/>
    <mergeCell ref="Q389:Q390"/>
    <mergeCell ref="Q385:Q386"/>
    <mergeCell ref="Q381:Q382"/>
    <mergeCell ref="Q80:Q81"/>
    <mergeCell ref="O86:O87"/>
    <mergeCell ref="O88:O89"/>
    <mergeCell ref="O90:O91"/>
    <mergeCell ref="O92:O93"/>
    <mergeCell ref="O270:O271"/>
    <mergeCell ref="P270:P271"/>
    <mergeCell ref="Q270:Q271"/>
    <mergeCell ref="P149:P150"/>
    <mergeCell ref="Q149:Q150"/>
    <mergeCell ref="O151:O152"/>
    <mergeCell ref="P151:P152"/>
    <mergeCell ref="Q254:Q255"/>
    <mergeCell ref="O256:O257"/>
    <mergeCell ref="P256:P257"/>
    <mergeCell ref="Q256:Q257"/>
    <mergeCell ref="O258:O259"/>
    <mergeCell ref="P258:P259"/>
    <mergeCell ref="Q258:Q259"/>
    <mergeCell ref="Q242:Q243"/>
    <mergeCell ref="O244:O245"/>
    <mergeCell ref="P244:P245"/>
    <mergeCell ref="Q244:Q245"/>
    <mergeCell ref="O246:O247"/>
    <mergeCell ref="P246:P247"/>
    <mergeCell ref="Q246:Q247"/>
    <mergeCell ref="O248:O249"/>
    <mergeCell ref="P248:P249"/>
    <mergeCell ref="Q70:Q71"/>
    <mergeCell ref="Q139:Q140"/>
    <mergeCell ref="Q205:Q206"/>
    <mergeCell ref="Q236:Q237"/>
    <mergeCell ref="Q238:Q239"/>
    <mergeCell ref="O238:O239"/>
    <mergeCell ref="P238:P239"/>
    <mergeCell ref="O240:O241"/>
    <mergeCell ref="P240:P241"/>
    <mergeCell ref="Q240:Q241"/>
    <mergeCell ref="O242:O243"/>
    <mergeCell ref="Q96:Q97"/>
    <mergeCell ref="O166:O167"/>
    <mergeCell ref="O252:O253"/>
    <mergeCell ref="O180:O181"/>
    <mergeCell ref="P180:P181"/>
    <mergeCell ref="O16:O17"/>
    <mergeCell ref="P16:P17"/>
    <mergeCell ref="Q16:Q17"/>
    <mergeCell ref="O18:O19"/>
    <mergeCell ref="P18:P19"/>
    <mergeCell ref="Q18:Q19"/>
    <mergeCell ref="O20:O21"/>
    <mergeCell ref="P20:P21"/>
    <mergeCell ref="Q28:Q29"/>
    <mergeCell ref="O143:O144"/>
    <mergeCell ref="P143:P144"/>
    <mergeCell ref="Q143:Q144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78:O79"/>
    <mergeCell ref="P78:P79"/>
    <mergeCell ref="Q78:Q79"/>
    <mergeCell ref="O80:O81"/>
    <mergeCell ref="P80:P81"/>
    <mergeCell ref="P86:P87"/>
    <mergeCell ref="P88:P89"/>
    <mergeCell ref="P90:P91"/>
    <mergeCell ref="P92:P93"/>
    <mergeCell ref="O35:O36"/>
    <mergeCell ref="P35:P36"/>
    <mergeCell ref="Q20:Q21"/>
    <mergeCell ref="O31:O32"/>
    <mergeCell ref="P31:P32"/>
    <mergeCell ref="Q31:Q32"/>
    <mergeCell ref="O22:O23"/>
    <mergeCell ref="P22:P23"/>
    <mergeCell ref="Q172:Q173"/>
    <mergeCell ref="O174:O175"/>
    <mergeCell ref="P174:P175"/>
    <mergeCell ref="Q174:Q175"/>
    <mergeCell ref="Q145:Q146"/>
    <mergeCell ref="O147:O148"/>
    <mergeCell ref="P147:P148"/>
    <mergeCell ref="Q147:Q148"/>
    <mergeCell ref="O149:O150"/>
    <mergeCell ref="O153:O154"/>
    <mergeCell ref="P153:P154"/>
    <mergeCell ref="Q153:Q154"/>
    <mergeCell ref="O155:O156"/>
    <mergeCell ref="P155:P156"/>
    <mergeCell ref="Q155:Q156"/>
    <mergeCell ref="O157:O158"/>
    <mergeCell ref="P157:P158"/>
    <mergeCell ref="Q157:Q158"/>
    <mergeCell ref="Q151:Q152"/>
    <mergeCell ref="P106:P107"/>
    <mergeCell ref="O108:O109"/>
    <mergeCell ref="P108:P109"/>
    <mergeCell ref="P96:P97"/>
    <mergeCell ref="Q180:Q181"/>
    <mergeCell ref="O182:O183"/>
    <mergeCell ref="P182:P183"/>
    <mergeCell ref="Q182:Q183"/>
    <mergeCell ref="Q84:Q85"/>
    <mergeCell ref="Q86:Q87"/>
    <mergeCell ref="Q88:Q89"/>
    <mergeCell ref="Q90:Q91"/>
    <mergeCell ref="Q92:Q93"/>
    <mergeCell ref="O84:O85"/>
    <mergeCell ref="P84:P85"/>
    <mergeCell ref="Q159:Q160"/>
    <mergeCell ref="O161:O162"/>
    <mergeCell ref="P161:P162"/>
    <mergeCell ref="Q161:Q162"/>
    <mergeCell ref="O163:O164"/>
    <mergeCell ref="P163:P164"/>
    <mergeCell ref="Q98:Q99"/>
    <mergeCell ref="Q106:Q107"/>
    <mergeCell ref="Q102:Q103"/>
    <mergeCell ref="O112:O113"/>
    <mergeCell ref="P112:P113"/>
    <mergeCell ref="Q112:Q113"/>
    <mergeCell ref="P168:P169"/>
    <mergeCell ref="Q168:Q169"/>
    <mergeCell ref="O170:O171"/>
    <mergeCell ref="P170:P171"/>
    <mergeCell ref="Q170:Q171"/>
    <mergeCell ref="O172:O173"/>
    <mergeCell ref="P172:P173"/>
    <mergeCell ref="Q176:Q177"/>
    <mergeCell ref="D33:D34"/>
    <mergeCell ref="E33:E34"/>
    <mergeCell ref="O33:O34"/>
    <mergeCell ref="P33:P34"/>
    <mergeCell ref="Q33:Q34"/>
    <mergeCell ref="P166:P167"/>
    <mergeCell ref="Q166:Q167"/>
    <mergeCell ref="P82:P83"/>
    <mergeCell ref="Q82:Q83"/>
    <mergeCell ref="O141:O142"/>
    <mergeCell ref="P141:P142"/>
    <mergeCell ref="Q141:Q142"/>
    <mergeCell ref="Q35:Q36"/>
    <mergeCell ref="A90:A91"/>
    <mergeCell ref="A72:A73"/>
    <mergeCell ref="A74:A75"/>
    <mergeCell ref="A76:A77"/>
    <mergeCell ref="A78:A79"/>
    <mergeCell ref="A80:A81"/>
    <mergeCell ref="C78:C79"/>
    <mergeCell ref="C80:C81"/>
    <mergeCell ref="B92:B93"/>
    <mergeCell ref="B90:B91"/>
    <mergeCell ref="B88:B89"/>
    <mergeCell ref="B86:B87"/>
    <mergeCell ref="B84:B85"/>
    <mergeCell ref="B82:B83"/>
    <mergeCell ref="E92:E93"/>
    <mergeCell ref="E90:E91"/>
    <mergeCell ref="E88:E89"/>
    <mergeCell ref="E86:E87"/>
    <mergeCell ref="E84:E85"/>
    <mergeCell ref="O209:O210"/>
    <mergeCell ref="P209:P210"/>
    <mergeCell ref="Q209:Q210"/>
    <mergeCell ref="O211:O212"/>
    <mergeCell ref="P211:P212"/>
    <mergeCell ref="Q211:Q212"/>
    <mergeCell ref="O82:O83"/>
    <mergeCell ref="A423:A424"/>
    <mergeCell ref="B423:B424"/>
    <mergeCell ref="C423:C424"/>
    <mergeCell ref="D423:D424"/>
    <mergeCell ref="E423:E424"/>
    <mergeCell ref="O423:O424"/>
    <mergeCell ref="P423:P424"/>
    <mergeCell ref="Q423:Q424"/>
    <mergeCell ref="A419:A420"/>
    <mergeCell ref="B419:B420"/>
    <mergeCell ref="C419:C420"/>
    <mergeCell ref="D419:D420"/>
    <mergeCell ref="E419:E420"/>
    <mergeCell ref="O419:O420"/>
    <mergeCell ref="P419:P420"/>
    <mergeCell ref="Q419:Q420"/>
    <mergeCell ref="Q163:Q164"/>
    <mergeCell ref="O168:O169"/>
    <mergeCell ref="O207:O208"/>
    <mergeCell ref="P207:P208"/>
    <mergeCell ref="Q207:Q208"/>
    <mergeCell ref="O178:O179"/>
    <mergeCell ref="P178:P179"/>
    <mergeCell ref="Q178:Q179"/>
    <mergeCell ref="Q272:Q273"/>
    <mergeCell ref="A425:A426"/>
    <mergeCell ref="B425:B426"/>
    <mergeCell ref="C425:C426"/>
    <mergeCell ref="D425:D426"/>
    <mergeCell ref="E425:E426"/>
    <mergeCell ref="O425:O426"/>
    <mergeCell ref="P425:P426"/>
    <mergeCell ref="Q425:Q426"/>
    <mergeCell ref="A421:A422"/>
    <mergeCell ref="B421:B422"/>
    <mergeCell ref="C421:C422"/>
    <mergeCell ref="D421:D422"/>
    <mergeCell ref="E421:E422"/>
    <mergeCell ref="O421:O422"/>
    <mergeCell ref="P421:P422"/>
    <mergeCell ref="Q421:Q422"/>
    <mergeCell ref="A280:A281"/>
    <mergeCell ref="B280:B281"/>
    <mergeCell ref="C280:C281"/>
    <mergeCell ref="D280:D281"/>
    <mergeCell ref="E280:E281"/>
    <mergeCell ref="O280:O281"/>
    <mergeCell ref="P280:P281"/>
    <mergeCell ref="Q280:Q281"/>
    <mergeCell ref="A417:A418"/>
    <mergeCell ref="B417:B418"/>
    <mergeCell ref="C417:C418"/>
    <mergeCell ref="D417:D418"/>
    <mergeCell ref="E417:E418"/>
    <mergeCell ref="O417:O418"/>
    <mergeCell ref="P417:P418"/>
    <mergeCell ref="Q417:Q418"/>
    <mergeCell ref="B350:B351"/>
    <mergeCell ref="C350:C351"/>
    <mergeCell ref="D350:D351"/>
    <mergeCell ref="E350:E351"/>
    <mergeCell ref="O350:O351"/>
    <mergeCell ref="P350:P351"/>
    <mergeCell ref="Q350:Q351"/>
    <mergeCell ref="A338:A339"/>
    <mergeCell ref="B338:B339"/>
    <mergeCell ref="C338:C339"/>
    <mergeCell ref="A332:A333"/>
    <mergeCell ref="B332:B333"/>
    <mergeCell ref="C332:C333"/>
    <mergeCell ref="D332:D333"/>
    <mergeCell ref="E332:E333"/>
    <mergeCell ref="O332:O333"/>
    <mergeCell ref="P332:P333"/>
    <mergeCell ref="A334:A335"/>
    <mergeCell ref="B334:B335"/>
    <mergeCell ref="C334:C335"/>
    <mergeCell ref="D334:D335"/>
    <mergeCell ref="E334:E335"/>
    <mergeCell ref="O334:O335"/>
    <mergeCell ref="P334:P335"/>
    <mergeCell ref="A336:A337"/>
    <mergeCell ref="B336:B337"/>
    <mergeCell ref="C336:C337"/>
    <mergeCell ref="D336:D337"/>
    <mergeCell ref="E336:E337"/>
    <mergeCell ref="O336:O337"/>
    <mergeCell ref="A340:A341"/>
    <mergeCell ref="B340:B341"/>
  </mergeCells>
  <printOptions/>
  <pageMargins left="0.16" right="0.16" top="0.17" bottom="0.17" header="0.28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zoomScale="115" zoomScaleNormal="115" zoomScalePageLayoutView="0" workbookViewId="0" topLeftCell="A70">
      <selection activeCell="M10" sqref="M10"/>
    </sheetView>
  </sheetViews>
  <sheetFormatPr defaultColWidth="9.140625" defaultRowHeight="15"/>
  <cols>
    <col min="1" max="1" width="5.00390625" style="1" customWidth="1"/>
    <col min="2" max="2" width="5.28125" style="1" customWidth="1"/>
    <col min="3" max="3" width="26.28125" style="13" customWidth="1"/>
    <col min="4" max="4" width="11.8515625" style="2" bestFit="1" customWidth="1"/>
    <col min="5" max="5" width="10.57421875" style="2" customWidth="1"/>
    <col min="6" max="6" width="10.421875" style="2" customWidth="1"/>
    <col min="7" max="7" width="11.140625" style="2" customWidth="1"/>
    <col min="8" max="8" width="12.8515625" style="2" customWidth="1"/>
    <col min="9" max="9" width="6.00390625" style="1" customWidth="1"/>
    <col min="10" max="247" width="9.140625" style="1" customWidth="1"/>
    <col min="248" max="248" width="6.140625" style="1" customWidth="1"/>
    <col min="249" max="249" width="28.00390625" style="1" customWidth="1"/>
    <col min="250" max="250" width="15.28125" style="1" customWidth="1"/>
    <col min="251" max="251" width="10.57421875" style="1" customWidth="1"/>
    <col min="252" max="252" width="11.57421875" style="1" customWidth="1"/>
    <col min="253" max="253" width="12.7109375" style="1" customWidth="1"/>
    <col min="254" max="254" width="11.00390625" style="1" customWidth="1"/>
    <col min="255" max="16384" width="9.140625" style="1" customWidth="1"/>
  </cols>
  <sheetData>
    <row r="1" ht="19.5" customHeight="1">
      <c r="A1" s="1" t="s">
        <v>0</v>
      </c>
    </row>
    <row r="2" ht="19.5" customHeight="1">
      <c r="A2" s="1" t="s">
        <v>1</v>
      </c>
    </row>
    <row r="3" spans="1:9" ht="18.75" customHeight="1">
      <c r="A3" s="347" t="s">
        <v>197</v>
      </c>
      <c r="B3" s="347"/>
      <c r="C3" s="347"/>
      <c r="D3" s="347"/>
      <c r="E3" s="347"/>
      <c r="F3" s="347"/>
      <c r="G3" s="347"/>
      <c r="H3" s="347"/>
      <c r="I3" s="347"/>
    </row>
    <row r="4" spans="1:9" ht="18.75" customHeight="1">
      <c r="A4" s="347" t="s">
        <v>193</v>
      </c>
      <c r="B4" s="347"/>
      <c r="C4" s="347"/>
      <c r="D4" s="347"/>
      <c r="E4" s="347"/>
      <c r="F4" s="347"/>
      <c r="G4" s="347"/>
      <c r="H4" s="347"/>
      <c r="I4" s="347"/>
    </row>
    <row r="5" spans="1:9" ht="18.75" customHeight="1">
      <c r="A5" s="349" t="s">
        <v>196</v>
      </c>
      <c r="B5" s="349"/>
      <c r="C5" s="349"/>
      <c r="D5" s="349"/>
      <c r="E5" s="349"/>
      <c r="F5" s="349"/>
      <c r="G5" s="349"/>
      <c r="H5" s="349"/>
      <c r="I5" s="349"/>
    </row>
    <row r="6" spans="1:9" ht="16.5">
      <c r="A6" s="348"/>
      <c r="B6" s="348"/>
      <c r="C6" s="348"/>
      <c r="D6" s="348"/>
      <c r="E6" s="348"/>
      <c r="F6" s="348"/>
      <c r="G6" s="348"/>
      <c r="H6" s="348"/>
      <c r="I6" s="348"/>
    </row>
    <row r="7" spans="1:9" ht="45.75" customHeight="1">
      <c r="A7" s="276" t="s">
        <v>3</v>
      </c>
      <c r="B7" s="288" t="s">
        <v>13</v>
      </c>
      <c r="C7" s="290" t="s">
        <v>4</v>
      </c>
      <c r="D7" s="288" t="s">
        <v>5</v>
      </c>
      <c r="E7" s="288" t="s">
        <v>6</v>
      </c>
      <c r="F7" s="288" t="s">
        <v>198</v>
      </c>
      <c r="G7" s="288" t="s">
        <v>199</v>
      </c>
      <c r="H7" s="288" t="s">
        <v>200</v>
      </c>
      <c r="I7" s="341" t="s">
        <v>32</v>
      </c>
    </row>
    <row r="8" spans="1:9" s="3" customFormat="1" ht="19.5" customHeight="1">
      <c r="A8" s="277"/>
      <c r="B8" s="289"/>
      <c r="C8" s="346"/>
      <c r="D8" s="289"/>
      <c r="E8" s="289"/>
      <c r="F8" s="289"/>
      <c r="G8" s="289"/>
      <c r="H8" s="289"/>
      <c r="I8" s="342"/>
    </row>
    <row r="9" spans="1:9" s="3" customFormat="1" ht="18" customHeight="1">
      <c r="A9" s="219">
        <v>4</v>
      </c>
      <c r="B9" s="208">
        <v>21</v>
      </c>
      <c r="C9" s="344" t="s">
        <v>41</v>
      </c>
      <c r="D9" s="282">
        <v>37709</v>
      </c>
      <c r="E9" s="283" t="s">
        <v>42</v>
      </c>
      <c r="F9" s="343" t="s">
        <v>201</v>
      </c>
      <c r="G9" s="343" t="s">
        <v>201</v>
      </c>
      <c r="H9" s="343" t="s">
        <v>201</v>
      </c>
      <c r="I9" s="235">
        <v>3</v>
      </c>
    </row>
    <row r="10" spans="1:9" s="3" customFormat="1" ht="18" customHeight="1">
      <c r="A10" s="220"/>
      <c r="B10" s="199"/>
      <c r="C10" s="345"/>
      <c r="D10" s="203"/>
      <c r="E10" s="205"/>
      <c r="F10" s="343"/>
      <c r="G10" s="343"/>
      <c r="H10" s="343"/>
      <c r="I10" s="224"/>
    </row>
    <row r="11" spans="1:9" s="3" customFormat="1" ht="18" customHeight="1">
      <c r="A11" s="254">
        <v>5</v>
      </c>
      <c r="B11" s="254">
        <v>35</v>
      </c>
      <c r="C11" s="262" t="s">
        <v>44</v>
      </c>
      <c r="D11" s="250">
        <v>37754</v>
      </c>
      <c r="E11" s="252" t="s">
        <v>45</v>
      </c>
      <c r="F11" s="343" t="s">
        <v>201</v>
      </c>
      <c r="G11" s="343" t="s">
        <v>201</v>
      </c>
      <c r="H11" s="343" t="s">
        <v>201</v>
      </c>
      <c r="I11" s="229">
        <v>1</v>
      </c>
    </row>
    <row r="12" spans="1:9" s="3" customFormat="1" ht="18" customHeight="1">
      <c r="A12" s="249"/>
      <c r="B12" s="249"/>
      <c r="C12" s="263"/>
      <c r="D12" s="251"/>
      <c r="E12" s="253"/>
      <c r="F12" s="343"/>
      <c r="G12" s="343"/>
      <c r="H12" s="343"/>
      <c r="I12" s="230"/>
    </row>
    <row r="13" spans="1:9" s="3" customFormat="1" ht="18" customHeight="1">
      <c r="A13" s="208">
        <v>6</v>
      </c>
      <c r="B13" s="219">
        <v>39</v>
      </c>
      <c r="C13" s="261" t="s">
        <v>46</v>
      </c>
      <c r="D13" s="286">
        <v>37958</v>
      </c>
      <c r="E13" s="264" t="s">
        <v>47</v>
      </c>
      <c r="F13" s="343" t="s">
        <v>201</v>
      </c>
      <c r="G13" s="343" t="s">
        <v>201</v>
      </c>
      <c r="H13" s="343" t="s">
        <v>201</v>
      </c>
      <c r="I13" s="229">
        <v>2</v>
      </c>
    </row>
    <row r="14" spans="1:9" s="3" customFormat="1" ht="18" customHeight="1">
      <c r="A14" s="199"/>
      <c r="B14" s="220"/>
      <c r="C14" s="239"/>
      <c r="D14" s="241"/>
      <c r="E14" s="243"/>
      <c r="F14" s="343"/>
      <c r="G14" s="343"/>
      <c r="H14" s="343"/>
      <c r="I14" s="230"/>
    </row>
    <row r="15" spans="1:9" s="3" customFormat="1" ht="18" customHeight="1">
      <c r="A15" s="208">
        <v>14</v>
      </c>
      <c r="B15" s="219">
        <v>138</v>
      </c>
      <c r="C15" s="261" t="s">
        <v>192</v>
      </c>
      <c r="D15" s="286">
        <v>37866</v>
      </c>
      <c r="E15" s="264" t="s">
        <v>121</v>
      </c>
      <c r="F15" s="343" t="s">
        <v>201</v>
      </c>
      <c r="G15" s="343" t="s">
        <v>201</v>
      </c>
      <c r="H15" s="343" t="s">
        <v>201</v>
      </c>
      <c r="I15" s="229">
        <v>4</v>
      </c>
    </row>
    <row r="16" spans="1:9" s="3" customFormat="1" ht="18" customHeight="1">
      <c r="A16" s="199"/>
      <c r="B16" s="220"/>
      <c r="C16" s="239"/>
      <c r="D16" s="241"/>
      <c r="E16" s="243"/>
      <c r="F16" s="343"/>
      <c r="G16" s="343"/>
      <c r="H16" s="343"/>
      <c r="I16" s="230"/>
    </row>
    <row r="17" spans="1:9" ht="15.75" customHeight="1">
      <c r="A17" s="225">
        <v>3</v>
      </c>
      <c r="B17" s="225">
        <v>29</v>
      </c>
      <c r="C17" s="246" t="s">
        <v>34</v>
      </c>
      <c r="D17" s="247">
        <v>37949</v>
      </c>
      <c r="E17" s="248" t="s">
        <v>42</v>
      </c>
      <c r="F17" s="343" t="s">
        <v>202</v>
      </c>
      <c r="G17" s="343" t="s">
        <v>202</v>
      </c>
      <c r="H17" s="343" t="s">
        <v>202</v>
      </c>
      <c r="I17" s="229">
        <v>4</v>
      </c>
    </row>
    <row r="18" spans="1:9" ht="15.75" customHeight="1">
      <c r="A18" s="226"/>
      <c r="B18" s="226"/>
      <c r="C18" s="274"/>
      <c r="D18" s="275"/>
      <c r="E18" s="265"/>
      <c r="F18" s="343"/>
      <c r="G18" s="343"/>
      <c r="H18" s="343"/>
      <c r="I18" s="230"/>
    </row>
    <row r="19" spans="1:9" ht="15.75" customHeight="1">
      <c r="A19" s="219">
        <v>8</v>
      </c>
      <c r="B19" s="219">
        <v>62</v>
      </c>
      <c r="C19" s="261" t="s">
        <v>74</v>
      </c>
      <c r="D19" s="319">
        <v>37914</v>
      </c>
      <c r="E19" s="264" t="s">
        <v>38</v>
      </c>
      <c r="F19" s="343" t="s">
        <v>202</v>
      </c>
      <c r="G19" s="343" t="s">
        <v>202</v>
      </c>
      <c r="H19" s="343" t="s">
        <v>202</v>
      </c>
      <c r="I19" s="229">
        <v>2</v>
      </c>
    </row>
    <row r="20" spans="1:9" ht="15.75" customHeight="1">
      <c r="A20" s="220"/>
      <c r="B20" s="220"/>
      <c r="C20" s="239"/>
      <c r="D20" s="241"/>
      <c r="E20" s="243"/>
      <c r="F20" s="343"/>
      <c r="G20" s="343"/>
      <c r="H20" s="343"/>
      <c r="I20" s="230"/>
    </row>
    <row r="21" spans="1:9" ht="15.75" customHeight="1">
      <c r="A21" s="225">
        <v>18</v>
      </c>
      <c r="B21" s="225">
        <v>129</v>
      </c>
      <c r="C21" s="246" t="s">
        <v>171</v>
      </c>
      <c r="D21" s="292">
        <v>37968</v>
      </c>
      <c r="E21" s="248" t="s">
        <v>172</v>
      </c>
      <c r="F21" s="343" t="s">
        <v>202</v>
      </c>
      <c r="G21" s="343" t="s">
        <v>202</v>
      </c>
      <c r="H21" s="343" t="s">
        <v>202</v>
      </c>
      <c r="I21" s="229">
        <v>3</v>
      </c>
    </row>
    <row r="22" spans="1:9" ht="15.75" customHeight="1">
      <c r="A22" s="226"/>
      <c r="B22" s="226"/>
      <c r="C22" s="274"/>
      <c r="D22" s="275"/>
      <c r="E22" s="265"/>
      <c r="F22" s="343"/>
      <c r="G22" s="343"/>
      <c r="H22" s="343"/>
      <c r="I22" s="230"/>
    </row>
    <row r="23" spans="1:9" ht="15.75" customHeight="1">
      <c r="A23" s="219">
        <v>21</v>
      </c>
      <c r="B23" s="219">
        <v>139</v>
      </c>
      <c r="C23" s="261" t="s">
        <v>195</v>
      </c>
      <c r="D23" s="319">
        <v>37956</v>
      </c>
      <c r="E23" s="264" t="s">
        <v>38</v>
      </c>
      <c r="F23" s="343" t="s">
        <v>202</v>
      </c>
      <c r="G23" s="343" t="s">
        <v>202</v>
      </c>
      <c r="H23" s="343" t="s">
        <v>202</v>
      </c>
      <c r="I23" s="229">
        <v>1</v>
      </c>
    </row>
    <row r="24" spans="1:9" ht="15.75" customHeight="1">
      <c r="A24" s="220"/>
      <c r="B24" s="220"/>
      <c r="C24" s="239"/>
      <c r="D24" s="241"/>
      <c r="E24" s="243"/>
      <c r="F24" s="343"/>
      <c r="G24" s="343"/>
      <c r="H24" s="343"/>
      <c r="I24" s="230"/>
    </row>
    <row r="25" spans="1:9" ht="16.5" customHeight="1">
      <c r="A25" s="208">
        <v>1</v>
      </c>
      <c r="B25" s="208">
        <v>8</v>
      </c>
      <c r="C25" s="281" t="s">
        <v>75</v>
      </c>
      <c r="D25" s="282">
        <v>37702</v>
      </c>
      <c r="E25" s="283" t="s">
        <v>45</v>
      </c>
      <c r="F25" s="343" t="s">
        <v>203</v>
      </c>
      <c r="G25" s="343" t="s">
        <v>203</v>
      </c>
      <c r="H25" s="343" t="s">
        <v>203</v>
      </c>
      <c r="I25" s="229">
        <v>2</v>
      </c>
    </row>
    <row r="26" spans="1:9" ht="15.75" customHeight="1">
      <c r="A26" s="199"/>
      <c r="B26" s="199"/>
      <c r="C26" s="201"/>
      <c r="D26" s="203"/>
      <c r="E26" s="205"/>
      <c r="F26" s="343"/>
      <c r="G26" s="343"/>
      <c r="H26" s="343"/>
      <c r="I26" s="230"/>
    </row>
    <row r="27" spans="1:9" ht="16.5" customHeight="1">
      <c r="A27" s="225">
        <v>2</v>
      </c>
      <c r="B27" s="225">
        <v>11</v>
      </c>
      <c r="C27" s="246" t="s">
        <v>76</v>
      </c>
      <c r="D27" s="247">
        <v>37849</v>
      </c>
      <c r="E27" s="248" t="s">
        <v>59</v>
      </c>
      <c r="F27" s="343" t="s">
        <v>203</v>
      </c>
      <c r="G27" s="343" t="s">
        <v>203</v>
      </c>
      <c r="H27" s="343" t="s">
        <v>203</v>
      </c>
      <c r="I27" s="229">
        <v>3</v>
      </c>
    </row>
    <row r="28" spans="1:9" ht="16.5" customHeight="1">
      <c r="A28" s="226"/>
      <c r="B28" s="226"/>
      <c r="C28" s="274"/>
      <c r="D28" s="275"/>
      <c r="E28" s="265"/>
      <c r="F28" s="343"/>
      <c r="G28" s="343"/>
      <c r="H28" s="343"/>
      <c r="I28" s="230"/>
    </row>
    <row r="29" spans="1:9" ht="15.75" customHeight="1">
      <c r="A29" s="225">
        <v>10</v>
      </c>
      <c r="B29" s="225">
        <v>52</v>
      </c>
      <c r="C29" s="246" t="s">
        <v>84</v>
      </c>
      <c r="D29" s="247">
        <v>37929</v>
      </c>
      <c r="E29" s="248" t="s">
        <v>42</v>
      </c>
      <c r="F29" s="343" t="s">
        <v>203</v>
      </c>
      <c r="G29" s="343" t="s">
        <v>203</v>
      </c>
      <c r="H29" s="343" t="s">
        <v>203</v>
      </c>
      <c r="I29" s="229">
        <v>5</v>
      </c>
    </row>
    <row r="30" spans="1:9" ht="15.75" customHeight="1">
      <c r="A30" s="226"/>
      <c r="B30" s="226"/>
      <c r="C30" s="274"/>
      <c r="D30" s="275"/>
      <c r="E30" s="265"/>
      <c r="F30" s="343"/>
      <c r="G30" s="343"/>
      <c r="H30" s="343"/>
      <c r="I30" s="230"/>
    </row>
    <row r="31" spans="1:9" ht="15.75" customHeight="1">
      <c r="A31" s="219">
        <v>13</v>
      </c>
      <c r="B31" s="219">
        <v>75</v>
      </c>
      <c r="C31" s="261" t="s">
        <v>88</v>
      </c>
      <c r="D31" s="286">
        <v>37822</v>
      </c>
      <c r="E31" s="264" t="s">
        <v>78</v>
      </c>
      <c r="F31" s="343" t="s">
        <v>203</v>
      </c>
      <c r="G31" s="343" t="s">
        <v>203</v>
      </c>
      <c r="H31" s="343" t="s">
        <v>203</v>
      </c>
      <c r="I31" s="229">
        <v>6</v>
      </c>
    </row>
    <row r="32" spans="1:9" ht="15.75" customHeight="1">
      <c r="A32" s="249"/>
      <c r="B32" s="249"/>
      <c r="C32" s="263"/>
      <c r="D32" s="251"/>
      <c r="E32" s="253"/>
      <c r="F32" s="343"/>
      <c r="G32" s="343"/>
      <c r="H32" s="343"/>
      <c r="I32" s="230"/>
    </row>
    <row r="33" spans="1:9" ht="15.75" customHeight="1">
      <c r="A33" s="254">
        <v>15</v>
      </c>
      <c r="B33" s="254">
        <v>83</v>
      </c>
      <c r="C33" s="262" t="s">
        <v>107</v>
      </c>
      <c r="D33" s="250">
        <v>37856</v>
      </c>
      <c r="E33" s="252" t="s">
        <v>42</v>
      </c>
      <c r="F33" s="343" t="s">
        <v>203</v>
      </c>
      <c r="G33" s="343" t="s">
        <v>203</v>
      </c>
      <c r="H33" s="343" t="s">
        <v>203</v>
      </c>
      <c r="I33" s="229">
        <v>1</v>
      </c>
    </row>
    <row r="34" spans="1:9" ht="15.75" customHeight="1">
      <c r="A34" s="249"/>
      <c r="B34" s="249"/>
      <c r="C34" s="263"/>
      <c r="D34" s="251"/>
      <c r="E34" s="253"/>
      <c r="F34" s="343"/>
      <c r="G34" s="343"/>
      <c r="H34" s="343"/>
      <c r="I34" s="230"/>
    </row>
    <row r="35" spans="1:9" ht="15.75" customHeight="1">
      <c r="A35" s="219">
        <v>16</v>
      </c>
      <c r="B35" s="219">
        <v>84</v>
      </c>
      <c r="C35" s="261" t="s">
        <v>108</v>
      </c>
      <c r="D35" s="286">
        <v>37975</v>
      </c>
      <c r="E35" s="264" t="s">
        <v>38</v>
      </c>
      <c r="F35" s="343" t="s">
        <v>203</v>
      </c>
      <c r="G35" s="343" t="s">
        <v>203</v>
      </c>
      <c r="H35" s="343" t="s">
        <v>203</v>
      </c>
      <c r="I35" s="229">
        <v>7</v>
      </c>
    </row>
    <row r="36" spans="1:9" ht="15.75" customHeight="1">
      <c r="A36" s="220"/>
      <c r="B36" s="220"/>
      <c r="C36" s="239"/>
      <c r="D36" s="241"/>
      <c r="E36" s="243"/>
      <c r="F36" s="343"/>
      <c r="G36" s="343"/>
      <c r="H36" s="343"/>
      <c r="I36" s="230"/>
    </row>
    <row r="37" spans="1:9" ht="15.75" customHeight="1">
      <c r="A37" s="254">
        <v>17</v>
      </c>
      <c r="B37" s="254">
        <v>92</v>
      </c>
      <c r="C37" s="262" t="s">
        <v>109</v>
      </c>
      <c r="D37" s="250">
        <v>37705</v>
      </c>
      <c r="E37" s="252" t="s">
        <v>38</v>
      </c>
      <c r="F37" s="343" t="s">
        <v>203</v>
      </c>
      <c r="G37" s="343" t="s">
        <v>203</v>
      </c>
      <c r="H37" s="343" t="s">
        <v>203</v>
      </c>
      <c r="I37" s="229">
        <v>4</v>
      </c>
    </row>
    <row r="38" spans="1:9" ht="15.75" customHeight="1">
      <c r="A38" s="249"/>
      <c r="B38" s="249"/>
      <c r="C38" s="263"/>
      <c r="D38" s="251"/>
      <c r="E38" s="253"/>
      <c r="F38" s="343"/>
      <c r="G38" s="343"/>
      <c r="H38" s="343"/>
      <c r="I38" s="230"/>
    </row>
    <row r="39" spans="1:9" ht="16.5" customHeight="1">
      <c r="A39" s="208">
        <v>1</v>
      </c>
      <c r="B39" s="208">
        <v>61</v>
      </c>
      <c r="C39" s="281" t="s">
        <v>149</v>
      </c>
      <c r="D39" s="282">
        <v>37929</v>
      </c>
      <c r="E39" s="208" t="s">
        <v>38</v>
      </c>
      <c r="F39" s="343" t="s">
        <v>205</v>
      </c>
      <c r="G39" s="343" t="s">
        <v>205</v>
      </c>
      <c r="H39" s="343" t="s">
        <v>205</v>
      </c>
      <c r="I39" s="229">
        <v>4</v>
      </c>
    </row>
    <row r="40" spans="1:9" ht="15.75" customHeight="1">
      <c r="A40" s="199"/>
      <c r="B40" s="199"/>
      <c r="C40" s="201"/>
      <c r="D40" s="203"/>
      <c r="E40" s="199"/>
      <c r="F40" s="343"/>
      <c r="G40" s="343"/>
      <c r="H40" s="343"/>
      <c r="I40" s="230"/>
    </row>
    <row r="41" spans="1:9" ht="15.75" customHeight="1">
      <c r="A41" s="225">
        <v>2</v>
      </c>
      <c r="B41" s="225">
        <v>73</v>
      </c>
      <c r="C41" s="246" t="s">
        <v>150</v>
      </c>
      <c r="D41" s="247">
        <v>37883</v>
      </c>
      <c r="E41" s="225" t="s">
        <v>38</v>
      </c>
      <c r="F41" s="343" t="s">
        <v>205</v>
      </c>
      <c r="G41" s="343" t="s">
        <v>205</v>
      </c>
      <c r="H41" s="343" t="s">
        <v>205</v>
      </c>
      <c r="I41" s="229">
        <v>1</v>
      </c>
    </row>
    <row r="42" spans="1:9" ht="15.75" customHeight="1">
      <c r="A42" s="226"/>
      <c r="B42" s="226"/>
      <c r="C42" s="274"/>
      <c r="D42" s="275"/>
      <c r="E42" s="226"/>
      <c r="F42" s="343"/>
      <c r="G42" s="343"/>
      <c r="H42" s="343"/>
      <c r="I42" s="230"/>
    </row>
    <row r="43" spans="1:13" ht="15.75" customHeight="1">
      <c r="A43" s="208">
        <v>3</v>
      </c>
      <c r="B43" s="208">
        <v>101</v>
      </c>
      <c r="C43" s="281" t="s">
        <v>153</v>
      </c>
      <c r="D43" s="282">
        <v>37636</v>
      </c>
      <c r="E43" s="283" t="s">
        <v>154</v>
      </c>
      <c r="F43" s="343" t="s">
        <v>204</v>
      </c>
      <c r="G43" s="343" t="s">
        <v>204</v>
      </c>
      <c r="H43" s="343" t="s">
        <v>205</v>
      </c>
      <c r="I43" s="229">
        <v>2</v>
      </c>
      <c r="M43" s="1" t="s">
        <v>209</v>
      </c>
    </row>
    <row r="44" spans="1:9" ht="15.75" customHeight="1">
      <c r="A44" s="199"/>
      <c r="B44" s="199"/>
      <c r="C44" s="201"/>
      <c r="D44" s="203"/>
      <c r="E44" s="205"/>
      <c r="F44" s="343"/>
      <c r="G44" s="343"/>
      <c r="H44" s="343"/>
      <c r="I44" s="230"/>
    </row>
    <row r="45" spans="1:9" ht="15.75" customHeight="1">
      <c r="A45" s="225">
        <v>4</v>
      </c>
      <c r="B45" s="225">
        <v>122</v>
      </c>
      <c r="C45" s="314" t="s">
        <v>175</v>
      </c>
      <c r="D45" s="292">
        <v>37808</v>
      </c>
      <c r="E45" s="225" t="s">
        <v>38</v>
      </c>
      <c r="F45" s="343" t="s">
        <v>204</v>
      </c>
      <c r="G45" s="343" t="s">
        <v>204</v>
      </c>
      <c r="H45" s="343" t="s">
        <v>205</v>
      </c>
      <c r="I45" s="229">
        <v>3</v>
      </c>
    </row>
    <row r="46" spans="1:9" ht="15.75" customHeight="1">
      <c r="A46" s="199"/>
      <c r="B46" s="199"/>
      <c r="C46" s="315"/>
      <c r="D46" s="203"/>
      <c r="E46" s="199"/>
      <c r="F46" s="343"/>
      <c r="G46" s="343"/>
      <c r="H46" s="343"/>
      <c r="I46" s="230"/>
    </row>
    <row r="47" spans="1:9" ht="16.5" customHeight="1">
      <c r="A47" s="208">
        <v>1</v>
      </c>
      <c r="B47" s="208">
        <v>6</v>
      </c>
      <c r="C47" s="281" t="s">
        <v>133</v>
      </c>
      <c r="D47" s="282">
        <v>37888</v>
      </c>
      <c r="E47" s="283" t="s">
        <v>42</v>
      </c>
      <c r="F47" s="343" t="s">
        <v>206</v>
      </c>
      <c r="G47" s="343" t="s">
        <v>206</v>
      </c>
      <c r="H47" s="343" t="s">
        <v>206</v>
      </c>
      <c r="I47" s="229">
        <v>1</v>
      </c>
    </row>
    <row r="48" spans="1:9" ht="15.75" customHeight="1">
      <c r="A48" s="226"/>
      <c r="B48" s="226"/>
      <c r="C48" s="274"/>
      <c r="D48" s="275"/>
      <c r="E48" s="265"/>
      <c r="F48" s="343"/>
      <c r="G48" s="343"/>
      <c r="H48" s="343"/>
      <c r="I48" s="230"/>
    </row>
    <row r="49" spans="1:9" ht="15.75">
      <c r="A49" s="208">
        <v>14</v>
      </c>
      <c r="B49" s="208">
        <v>88</v>
      </c>
      <c r="C49" s="330" t="s">
        <v>146</v>
      </c>
      <c r="D49" s="282">
        <v>37940</v>
      </c>
      <c r="E49" s="208" t="s">
        <v>38</v>
      </c>
      <c r="F49" s="343" t="s">
        <v>206</v>
      </c>
      <c r="G49" s="343" t="s">
        <v>206</v>
      </c>
      <c r="H49" s="343" t="s">
        <v>206</v>
      </c>
      <c r="I49" s="229">
        <v>3</v>
      </c>
    </row>
    <row r="50" spans="1:9" ht="15.75">
      <c r="A50" s="226"/>
      <c r="B50" s="226"/>
      <c r="C50" s="331"/>
      <c r="D50" s="275"/>
      <c r="E50" s="226"/>
      <c r="F50" s="343"/>
      <c r="G50" s="343"/>
      <c r="H50" s="343"/>
      <c r="I50" s="230"/>
    </row>
    <row r="51" spans="1:9" ht="15.75">
      <c r="A51" s="237">
        <v>18</v>
      </c>
      <c r="B51" s="237">
        <v>112</v>
      </c>
      <c r="C51" s="301" t="s">
        <v>165</v>
      </c>
      <c r="D51" s="240">
        <v>37893</v>
      </c>
      <c r="E51" s="237" t="s">
        <v>38</v>
      </c>
      <c r="F51" s="343" t="s">
        <v>206</v>
      </c>
      <c r="G51" s="343" t="s">
        <v>206</v>
      </c>
      <c r="H51" s="343" t="s">
        <v>206</v>
      </c>
      <c r="I51" s="235">
        <v>2</v>
      </c>
    </row>
    <row r="52" spans="1:9" ht="15.75">
      <c r="A52" s="220"/>
      <c r="B52" s="220"/>
      <c r="C52" s="302"/>
      <c r="D52" s="241"/>
      <c r="E52" s="220"/>
      <c r="F52" s="343"/>
      <c r="G52" s="343"/>
      <c r="H52" s="343"/>
      <c r="I52" s="236"/>
    </row>
    <row r="53" spans="1:9" ht="15.75">
      <c r="A53" s="237">
        <v>21</v>
      </c>
      <c r="B53" s="237">
        <v>137</v>
      </c>
      <c r="C53" s="238" t="s">
        <v>191</v>
      </c>
      <c r="D53" s="240">
        <v>37850</v>
      </c>
      <c r="E53" s="242" t="s">
        <v>86</v>
      </c>
      <c r="F53" s="343" t="s">
        <v>206</v>
      </c>
      <c r="G53" s="343" t="s">
        <v>206</v>
      </c>
      <c r="H53" s="343" t="s">
        <v>206</v>
      </c>
      <c r="I53" s="229">
        <v>4</v>
      </c>
    </row>
    <row r="54" spans="1:9" ht="15.75">
      <c r="A54" s="220"/>
      <c r="B54" s="220"/>
      <c r="C54" s="239"/>
      <c r="D54" s="241"/>
      <c r="E54" s="243"/>
      <c r="F54" s="343"/>
      <c r="G54" s="343"/>
      <c r="H54" s="343"/>
      <c r="I54" s="230"/>
    </row>
    <row r="55" spans="1:9" ht="15.75" customHeight="1">
      <c r="A55" s="225">
        <v>5</v>
      </c>
      <c r="B55" s="209">
        <v>15</v>
      </c>
      <c r="C55" s="210" t="s">
        <v>56</v>
      </c>
      <c r="D55" s="222">
        <v>37920</v>
      </c>
      <c r="E55" s="224" t="s">
        <v>36</v>
      </c>
      <c r="F55" s="343" t="s">
        <v>204</v>
      </c>
      <c r="G55" s="343" t="s">
        <v>204</v>
      </c>
      <c r="H55" s="343" t="s">
        <v>204</v>
      </c>
      <c r="I55" s="235">
        <v>4</v>
      </c>
    </row>
    <row r="56" spans="1:9" ht="15.75" customHeight="1">
      <c r="A56" s="226"/>
      <c r="B56" s="209"/>
      <c r="C56" s="210"/>
      <c r="D56" s="223"/>
      <c r="E56" s="224"/>
      <c r="F56" s="343"/>
      <c r="G56" s="343"/>
      <c r="H56" s="343"/>
      <c r="I56" s="236"/>
    </row>
    <row r="57" spans="1:9" ht="15.75">
      <c r="A57" s="254">
        <v>8</v>
      </c>
      <c r="B57" s="267">
        <v>30</v>
      </c>
      <c r="C57" s="297" t="s">
        <v>60</v>
      </c>
      <c r="D57" s="298">
        <v>37729</v>
      </c>
      <c r="E57" s="300" t="s">
        <v>42</v>
      </c>
      <c r="F57" s="343" t="s">
        <v>204</v>
      </c>
      <c r="G57" s="343" t="s">
        <v>204</v>
      </c>
      <c r="H57" s="343" t="s">
        <v>204</v>
      </c>
      <c r="I57" s="229">
        <v>7</v>
      </c>
    </row>
    <row r="58" spans="1:9" ht="15.75">
      <c r="A58" s="249"/>
      <c r="B58" s="267"/>
      <c r="C58" s="297"/>
      <c r="D58" s="299"/>
      <c r="E58" s="300"/>
      <c r="F58" s="343"/>
      <c r="G58" s="343"/>
      <c r="H58" s="343"/>
      <c r="I58" s="230"/>
    </row>
    <row r="59" spans="1:9" ht="15.75" customHeight="1">
      <c r="A59" s="208">
        <v>10</v>
      </c>
      <c r="B59" s="211">
        <v>40</v>
      </c>
      <c r="C59" s="213" t="s">
        <v>63</v>
      </c>
      <c r="D59" s="215">
        <v>37708</v>
      </c>
      <c r="E59" s="217" t="s">
        <v>42</v>
      </c>
      <c r="F59" s="343" t="s">
        <v>204</v>
      </c>
      <c r="G59" s="343" t="s">
        <v>204</v>
      </c>
      <c r="H59" s="343" t="s">
        <v>204</v>
      </c>
      <c r="I59" s="235">
        <v>6</v>
      </c>
    </row>
    <row r="60" spans="1:9" ht="15.75" customHeight="1">
      <c r="A60" s="199"/>
      <c r="B60" s="212"/>
      <c r="C60" s="214"/>
      <c r="D60" s="216"/>
      <c r="E60" s="218"/>
      <c r="F60" s="343"/>
      <c r="G60" s="343"/>
      <c r="H60" s="343"/>
      <c r="I60" s="236"/>
    </row>
    <row r="61" spans="1:9" ht="15.75" customHeight="1">
      <c r="A61" s="225">
        <v>11</v>
      </c>
      <c r="B61" s="209">
        <v>43</v>
      </c>
      <c r="C61" s="210" t="s">
        <v>64</v>
      </c>
      <c r="D61" s="222">
        <v>37658</v>
      </c>
      <c r="E61" s="224" t="s">
        <v>42</v>
      </c>
      <c r="F61" s="343" t="s">
        <v>204</v>
      </c>
      <c r="G61" s="343" t="s">
        <v>204</v>
      </c>
      <c r="H61" s="343" t="s">
        <v>204</v>
      </c>
      <c r="I61" s="229">
        <v>2</v>
      </c>
    </row>
    <row r="62" spans="1:9" ht="15.75" customHeight="1">
      <c r="A62" s="226"/>
      <c r="B62" s="209"/>
      <c r="C62" s="210"/>
      <c r="D62" s="223"/>
      <c r="E62" s="224"/>
      <c r="F62" s="343"/>
      <c r="G62" s="343"/>
      <c r="H62" s="343"/>
      <c r="I62" s="230"/>
    </row>
    <row r="63" spans="1:9" ht="15.75" customHeight="1">
      <c r="A63" s="208">
        <v>18</v>
      </c>
      <c r="B63" s="208">
        <v>97</v>
      </c>
      <c r="C63" s="281" t="s">
        <v>112</v>
      </c>
      <c r="D63" s="282">
        <v>37890</v>
      </c>
      <c r="E63" s="283" t="s">
        <v>38</v>
      </c>
      <c r="F63" s="343" t="s">
        <v>204</v>
      </c>
      <c r="G63" s="343" t="s">
        <v>204</v>
      </c>
      <c r="H63" s="343" t="s">
        <v>204</v>
      </c>
      <c r="I63" s="229">
        <v>8</v>
      </c>
    </row>
    <row r="64" spans="1:9" ht="15.75" customHeight="1">
      <c r="A64" s="199"/>
      <c r="B64" s="199"/>
      <c r="C64" s="201"/>
      <c r="D64" s="203"/>
      <c r="E64" s="205"/>
      <c r="F64" s="343"/>
      <c r="G64" s="343"/>
      <c r="H64" s="343"/>
      <c r="I64" s="230"/>
    </row>
    <row r="65" spans="1:9" ht="15.75" customHeight="1">
      <c r="A65" s="198">
        <v>20</v>
      </c>
      <c r="B65" s="198">
        <v>107</v>
      </c>
      <c r="C65" s="200" t="s">
        <v>159</v>
      </c>
      <c r="D65" s="202">
        <v>37867</v>
      </c>
      <c r="E65" s="204" t="s">
        <v>38</v>
      </c>
      <c r="F65" s="343" t="s">
        <v>204</v>
      </c>
      <c r="G65" s="343" t="s">
        <v>204</v>
      </c>
      <c r="H65" s="343" t="s">
        <v>204</v>
      </c>
      <c r="I65" s="229">
        <v>1</v>
      </c>
    </row>
    <row r="66" spans="1:9" ht="15.75" customHeight="1">
      <c r="A66" s="199"/>
      <c r="B66" s="199"/>
      <c r="C66" s="201"/>
      <c r="D66" s="203"/>
      <c r="E66" s="205"/>
      <c r="F66" s="343"/>
      <c r="G66" s="343"/>
      <c r="H66" s="343"/>
      <c r="I66" s="230"/>
    </row>
    <row r="67" spans="1:9" ht="15.75" customHeight="1">
      <c r="A67" s="198">
        <v>23</v>
      </c>
      <c r="B67" s="198">
        <v>117</v>
      </c>
      <c r="C67" s="200" t="s">
        <v>169</v>
      </c>
      <c r="D67" s="202">
        <v>37826</v>
      </c>
      <c r="E67" s="204" t="s">
        <v>38</v>
      </c>
      <c r="F67" s="343" t="s">
        <v>204</v>
      </c>
      <c r="G67" s="343" t="s">
        <v>204</v>
      </c>
      <c r="H67" s="343" t="s">
        <v>204</v>
      </c>
      <c r="I67" s="229">
        <v>3</v>
      </c>
    </row>
    <row r="68" spans="1:9" ht="15.75" customHeight="1">
      <c r="A68" s="199"/>
      <c r="B68" s="199"/>
      <c r="C68" s="201"/>
      <c r="D68" s="203"/>
      <c r="E68" s="205"/>
      <c r="F68" s="343"/>
      <c r="G68" s="343"/>
      <c r="H68" s="343"/>
      <c r="I68" s="230"/>
    </row>
    <row r="69" spans="1:9" ht="15.75" customHeight="1">
      <c r="A69" s="198">
        <v>25</v>
      </c>
      <c r="B69" s="198">
        <v>124</v>
      </c>
      <c r="C69" s="200" t="s">
        <v>177</v>
      </c>
      <c r="D69" s="202">
        <v>37882</v>
      </c>
      <c r="E69" s="204" t="s">
        <v>38</v>
      </c>
      <c r="F69" s="343" t="s">
        <v>204</v>
      </c>
      <c r="G69" s="343" t="s">
        <v>204</v>
      </c>
      <c r="H69" s="343" t="s">
        <v>204</v>
      </c>
      <c r="I69" s="229">
        <v>5</v>
      </c>
    </row>
    <row r="70" spans="1:9" ht="15.75" customHeight="1">
      <c r="A70" s="199"/>
      <c r="B70" s="199"/>
      <c r="C70" s="201"/>
      <c r="D70" s="203"/>
      <c r="E70" s="205"/>
      <c r="F70" s="343"/>
      <c r="G70" s="343"/>
      <c r="H70" s="343"/>
      <c r="I70" s="230"/>
    </row>
    <row r="71" spans="1:9" ht="15.75">
      <c r="A71" s="219">
        <v>4</v>
      </c>
      <c r="B71" s="219">
        <v>19</v>
      </c>
      <c r="C71" s="261" t="s">
        <v>116</v>
      </c>
      <c r="D71" s="286">
        <v>37680</v>
      </c>
      <c r="E71" s="264" t="s">
        <v>117</v>
      </c>
      <c r="F71" s="343" t="s">
        <v>207</v>
      </c>
      <c r="G71" s="343" t="s">
        <v>207</v>
      </c>
      <c r="H71" s="343" t="s">
        <v>208</v>
      </c>
      <c r="I71" s="229">
        <v>3</v>
      </c>
    </row>
    <row r="72" spans="1:9" ht="15.75">
      <c r="A72" s="220"/>
      <c r="B72" s="220"/>
      <c r="C72" s="239"/>
      <c r="D72" s="241"/>
      <c r="E72" s="243"/>
      <c r="F72" s="343"/>
      <c r="G72" s="343"/>
      <c r="H72" s="343"/>
      <c r="I72" s="230"/>
    </row>
    <row r="73" spans="1:9" ht="15.75" customHeight="1">
      <c r="A73" s="198">
        <v>21</v>
      </c>
      <c r="B73" s="198">
        <v>103</v>
      </c>
      <c r="C73" s="200" t="s">
        <v>156</v>
      </c>
      <c r="D73" s="202">
        <v>37700</v>
      </c>
      <c r="E73" s="204" t="s">
        <v>38</v>
      </c>
      <c r="F73" s="343" t="s">
        <v>207</v>
      </c>
      <c r="G73" s="343" t="s">
        <v>207</v>
      </c>
      <c r="H73" s="343" t="s">
        <v>208</v>
      </c>
      <c r="I73" s="229">
        <v>4</v>
      </c>
    </row>
    <row r="74" spans="1:9" ht="15.75" customHeight="1">
      <c r="A74" s="199"/>
      <c r="B74" s="199"/>
      <c r="C74" s="201"/>
      <c r="D74" s="203"/>
      <c r="E74" s="205"/>
      <c r="F74" s="343"/>
      <c r="G74" s="343"/>
      <c r="H74" s="343"/>
      <c r="I74" s="230"/>
    </row>
    <row r="75" spans="1:9" ht="15.75" customHeight="1">
      <c r="A75" s="198">
        <v>22</v>
      </c>
      <c r="B75" s="198">
        <v>104</v>
      </c>
      <c r="C75" s="200" t="s">
        <v>157</v>
      </c>
      <c r="D75" s="202">
        <v>37869</v>
      </c>
      <c r="E75" s="204" t="s">
        <v>38</v>
      </c>
      <c r="F75" s="343" t="s">
        <v>207</v>
      </c>
      <c r="G75" s="343" t="s">
        <v>207</v>
      </c>
      <c r="H75" s="343" t="s">
        <v>208</v>
      </c>
      <c r="I75" s="229">
        <v>1</v>
      </c>
    </row>
    <row r="76" spans="1:9" ht="15.75" customHeight="1">
      <c r="A76" s="199"/>
      <c r="B76" s="199"/>
      <c r="C76" s="201"/>
      <c r="D76" s="203"/>
      <c r="E76" s="205"/>
      <c r="F76" s="343"/>
      <c r="G76" s="343"/>
      <c r="H76" s="343"/>
      <c r="I76" s="230"/>
    </row>
    <row r="77" spans="1:9" ht="15.75" customHeight="1">
      <c r="A77" s="198">
        <v>25</v>
      </c>
      <c r="B77" s="198">
        <v>116</v>
      </c>
      <c r="C77" s="200" t="s">
        <v>169</v>
      </c>
      <c r="D77" s="202">
        <v>37826</v>
      </c>
      <c r="E77" s="204" t="s">
        <v>38</v>
      </c>
      <c r="F77" s="343" t="s">
        <v>207</v>
      </c>
      <c r="G77" s="343" t="s">
        <v>207</v>
      </c>
      <c r="H77" s="343" t="s">
        <v>208</v>
      </c>
      <c r="I77" s="229">
        <v>2</v>
      </c>
    </row>
    <row r="78" spans="1:9" ht="15.75" customHeight="1">
      <c r="A78" s="199"/>
      <c r="B78" s="199"/>
      <c r="C78" s="201"/>
      <c r="D78" s="203"/>
      <c r="E78" s="205"/>
      <c r="F78" s="343"/>
      <c r="G78" s="343"/>
      <c r="H78" s="343"/>
      <c r="I78" s="230"/>
    </row>
  </sheetData>
  <sheetProtection/>
  <mergeCells count="328">
    <mergeCell ref="A3:I3"/>
    <mergeCell ref="A4:I4"/>
    <mergeCell ref="A6:I6"/>
    <mergeCell ref="A5:I5"/>
    <mergeCell ref="I67:I68"/>
    <mergeCell ref="I63:I64"/>
    <mergeCell ref="I77:I78"/>
    <mergeCell ref="I73:I74"/>
    <mergeCell ref="I69:I70"/>
    <mergeCell ref="I65:I66"/>
    <mergeCell ref="I75:I76"/>
    <mergeCell ref="I49:I50"/>
    <mergeCell ref="I45:I46"/>
    <mergeCell ref="I59:I60"/>
    <mergeCell ref="I55:I56"/>
    <mergeCell ref="I51:I52"/>
    <mergeCell ref="I61:I62"/>
    <mergeCell ref="I57:I58"/>
    <mergeCell ref="I53:I54"/>
    <mergeCell ref="I33:I34"/>
    <mergeCell ref="I35:I36"/>
    <mergeCell ref="I37:I38"/>
    <mergeCell ref="I39:I40"/>
    <mergeCell ref="I41:I42"/>
    <mergeCell ref="I47:I48"/>
    <mergeCell ref="I43:I44"/>
    <mergeCell ref="I21:I22"/>
    <mergeCell ref="I23:I24"/>
    <mergeCell ref="I25:I26"/>
    <mergeCell ref="I27:I28"/>
    <mergeCell ref="I29:I30"/>
    <mergeCell ref="I31:I32"/>
    <mergeCell ref="I9:I10"/>
    <mergeCell ref="I11:I12"/>
    <mergeCell ref="I13:I14"/>
    <mergeCell ref="I15:I16"/>
    <mergeCell ref="I17:I18"/>
    <mergeCell ref="I19:I20"/>
    <mergeCell ref="G65:G66"/>
    <mergeCell ref="H65:H66"/>
    <mergeCell ref="F67:F68"/>
    <mergeCell ref="G67:G68"/>
    <mergeCell ref="H67:H68"/>
    <mergeCell ref="F69:F70"/>
    <mergeCell ref="G69:G70"/>
    <mergeCell ref="H69:H70"/>
    <mergeCell ref="G59:G60"/>
    <mergeCell ref="H59:H60"/>
    <mergeCell ref="F61:F62"/>
    <mergeCell ref="G61:G62"/>
    <mergeCell ref="H61:H62"/>
    <mergeCell ref="F63:F64"/>
    <mergeCell ref="G63:G64"/>
    <mergeCell ref="H63:H64"/>
    <mergeCell ref="F55:F56"/>
    <mergeCell ref="G55:G56"/>
    <mergeCell ref="H55:H56"/>
    <mergeCell ref="F57:F58"/>
    <mergeCell ref="G57:G58"/>
    <mergeCell ref="H57:H58"/>
    <mergeCell ref="F51:F52"/>
    <mergeCell ref="G51:G52"/>
    <mergeCell ref="H51:H52"/>
    <mergeCell ref="F53:F54"/>
    <mergeCell ref="G53:G54"/>
    <mergeCell ref="H53:H54"/>
    <mergeCell ref="F47:F48"/>
    <mergeCell ref="G47:G48"/>
    <mergeCell ref="H47:H48"/>
    <mergeCell ref="F49:F50"/>
    <mergeCell ref="G49:G50"/>
    <mergeCell ref="H49:H50"/>
    <mergeCell ref="F43:F44"/>
    <mergeCell ref="G43:G44"/>
    <mergeCell ref="H43:H44"/>
    <mergeCell ref="F45:F46"/>
    <mergeCell ref="G45:G46"/>
    <mergeCell ref="H45:H46"/>
    <mergeCell ref="G37:G38"/>
    <mergeCell ref="H37:H38"/>
    <mergeCell ref="F39:F40"/>
    <mergeCell ref="G39:G40"/>
    <mergeCell ref="H39:H40"/>
    <mergeCell ref="F41:F42"/>
    <mergeCell ref="G41:G42"/>
    <mergeCell ref="H41:H42"/>
    <mergeCell ref="G31:G32"/>
    <mergeCell ref="H31:H32"/>
    <mergeCell ref="F33:F34"/>
    <mergeCell ref="G33:G34"/>
    <mergeCell ref="H33:H34"/>
    <mergeCell ref="F35:F36"/>
    <mergeCell ref="G35:G36"/>
    <mergeCell ref="H35:H36"/>
    <mergeCell ref="F31:F32"/>
    <mergeCell ref="F37:F38"/>
    <mergeCell ref="F25:F26"/>
    <mergeCell ref="H25:H26"/>
    <mergeCell ref="F27:F28"/>
    <mergeCell ref="H27:H28"/>
    <mergeCell ref="F29:F30"/>
    <mergeCell ref="H29:H30"/>
    <mergeCell ref="F19:F20"/>
    <mergeCell ref="F21:F22"/>
    <mergeCell ref="F23:F24"/>
    <mergeCell ref="H17:H18"/>
    <mergeCell ref="H19:H20"/>
    <mergeCell ref="H21:H22"/>
    <mergeCell ref="H23:H24"/>
    <mergeCell ref="H9:H10"/>
    <mergeCell ref="H11:H12"/>
    <mergeCell ref="H13:H14"/>
    <mergeCell ref="H15:H16"/>
    <mergeCell ref="H7:H8"/>
    <mergeCell ref="F17:F18"/>
    <mergeCell ref="F9:F10"/>
    <mergeCell ref="F15:F16"/>
    <mergeCell ref="F11:F12"/>
    <mergeCell ref="F13:F14"/>
    <mergeCell ref="C7:C8"/>
    <mergeCell ref="B7:B8"/>
    <mergeCell ref="A7:A8"/>
    <mergeCell ref="F7:F8"/>
    <mergeCell ref="E7:E8"/>
    <mergeCell ref="D7:D8"/>
    <mergeCell ref="A17:A18"/>
    <mergeCell ref="B17:B18"/>
    <mergeCell ref="C17:C18"/>
    <mergeCell ref="D17:D18"/>
    <mergeCell ref="E17:E18"/>
    <mergeCell ref="A13:A14"/>
    <mergeCell ref="B13:B14"/>
    <mergeCell ref="C13:C14"/>
    <mergeCell ref="D13:D14"/>
    <mergeCell ref="E13:E14"/>
    <mergeCell ref="A11:A12"/>
    <mergeCell ref="B11:B12"/>
    <mergeCell ref="C11:C12"/>
    <mergeCell ref="F77:F78"/>
    <mergeCell ref="A53:A54"/>
    <mergeCell ref="B53:B54"/>
    <mergeCell ref="C53:C54"/>
    <mergeCell ref="D53:D54"/>
    <mergeCell ref="E53:E54"/>
    <mergeCell ref="F71:F72"/>
    <mergeCell ref="H71:H72"/>
    <mergeCell ref="F73:F74"/>
    <mergeCell ref="H73:H74"/>
    <mergeCell ref="F59:F60"/>
    <mergeCell ref="F65:F66"/>
    <mergeCell ref="A77:A78"/>
    <mergeCell ref="B77:B78"/>
    <mergeCell ref="C77:C78"/>
    <mergeCell ref="D77:D78"/>
    <mergeCell ref="E77:E78"/>
    <mergeCell ref="A75:A76"/>
    <mergeCell ref="B75:B76"/>
    <mergeCell ref="C75:C76"/>
    <mergeCell ref="D75:D76"/>
    <mergeCell ref="E75:E76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A69:A70"/>
    <mergeCell ref="B69:B70"/>
    <mergeCell ref="C69:C70"/>
    <mergeCell ref="D69:D70"/>
    <mergeCell ref="E69:E70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A63:A64"/>
    <mergeCell ref="B63:B64"/>
    <mergeCell ref="C63:C64"/>
    <mergeCell ref="D63:D64"/>
    <mergeCell ref="E63:E64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A57:A58"/>
    <mergeCell ref="B57:B58"/>
    <mergeCell ref="C57:C58"/>
    <mergeCell ref="D57:D58"/>
    <mergeCell ref="E57:E58"/>
    <mergeCell ref="C47:C48"/>
    <mergeCell ref="D47:D48"/>
    <mergeCell ref="E47:E48"/>
    <mergeCell ref="A55:A56"/>
    <mergeCell ref="B55:B56"/>
    <mergeCell ref="C55:C56"/>
    <mergeCell ref="D55:D56"/>
    <mergeCell ref="E55:E56"/>
    <mergeCell ref="A51:A52"/>
    <mergeCell ref="B51:B52"/>
    <mergeCell ref="C51:C52"/>
    <mergeCell ref="D51:D52"/>
    <mergeCell ref="E51:E52"/>
    <mergeCell ref="F75:F76"/>
    <mergeCell ref="H75:H76"/>
    <mergeCell ref="H77:H78"/>
    <mergeCell ref="A43:A44"/>
    <mergeCell ref="B43:B44"/>
    <mergeCell ref="C43:C44"/>
    <mergeCell ref="D43:D44"/>
    <mergeCell ref="E43:E44"/>
    <mergeCell ref="A41:A42"/>
    <mergeCell ref="B41:B42"/>
    <mergeCell ref="C41:C42"/>
    <mergeCell ref="D41:D42"/>
    <mergeCell ref="E41:E42"/>
    <mergeCell ref="G77:G78"/>
    <mergeCell ref="G73:G74"/>
    <mergeCell ref="G75:G76"/>
    <mergeCell ref="G71:G72"/>
    <mergeCell ref="A49:A50"/>
    <mergeCell ref="B49:B50"/>
    <mergeCell ref="C49:C50"/>
    <mergeCell ref="D49:D50"/>
    <mergeCell ref="E49:E50"/>
    <mergeCell ref="A47:A48"/>
    <mergeCell ref="B47:B48"/>
    <mergeCell ref="A39:A40"/>
    <mergeCell ref="B39:B40"/>
    <mergeCell ref="C39:C40"/>
    <mergeCell ref="D39:D40"/>
    <mergeCell ref="E39:E40"/>
    <mergeCell ref="A45:A46"/>
    <mergeCell ref="B45:B46"/>
    <mergeCell ref="C45:C46"/>
    <mergeCell ref="D45:D46"/>
    <mergeCell ref="E45:E4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D19:D20"/>
    <mergeCell ref="E19:E20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G15:G16"/>
    <mergeCell ref="G9:G10"/>
    <mergeCell ref="G11:G12"/>
    <mergeCell ref="I71:I72"/>
    <mergeCell ref="A15:A16"/>
    <mergeCell ref="B15:B16"/>
    <mergeCell ref="C15:C16"/>
    <mergeCell ref="D15:D16"/>
    <mergeCell ref="E15:E16"/>
    <mergeCell ref="G29:G30"/>
    <mergeCell ref="G25:G26"/>
    <mergeCell ref="G27:G28"/>
    <mergeCell ref="G21:G22"/>
    <mergeCell ref="G23:G24"/>
    <mergeCell ref="G17:G18"/>
    <mergeCell ref="G19:G20"/>
    <mergeCell ref="A21:A22"/>
    <mergeCell ref="B21:B22"/>
    <mergeCell ref="C21:C22"/>
    <mergeCell ref="D21:D22"/>
    <mergeCell ref="E21:E22"/>
    <mergeCell ref="A19:A20"/>
    <mergeCell ref="B19:B20"/>
    <mergeCell ref="C19:C20"/>
    <mergeCell ref="G7:G8"/>
    <mergeCell ref="I7:I8"/>
    <mergeCell ref="D11:D12"/>
    <mergeCell ref="E11:E12"/>
    <mergeCell ref="G13:G14"/>
    <mergeCell ref="A9:A10"/>
    <mergeCell ref="B9:B10"/>
    <mergeCell ref="C9:C10"/>
    <mergeCell ref="D9:D10"/>
    <mergeCell ref="E9:E10"/>
  </mergeCells>
  <printOptions/>
  <pageMargins left="0.16" right="0.16" top="0.17" bottom="0.36" header="0.28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4"/>
  <sheetViews>
    <sheetView tabSelected="1" zoomScale="115" zoomScaleNormal="115" zoomScalePageLayoutView="0" workbookViewId="0" topLeftCell="A388">
      <selection activeCell="P413" sqref="P413"/>
    </sheetView>
  </sheetViews>
  <sheetFormatPr defaultColWidth="9.140625" defaultRowHeight="15"/>
  <cols>
    <col min="1" max="1" width="5.00390625" style="1" customWidth="1"/>
    <col min="2" max="2" width="30.28125" style="13" customWidth="1"/>
    <col min="3" max="3" width="11.421875" style="2" customWidth="1"/>
    <col min="4" max="4" width="13.7109375" style="2" customWidth="1"/>
    <col min="5" max="5" width="13.57421875" style="2" customWidth="1"/>
    <col min="6" max="12" width="5.28125" style="9" customWidth="1"/>
    <col min="13" max="13" width="6.28125" style="60" customWidth="1"/>
    <col min="14" max="14" width="7.28125" style="25" customWidth="1"/>
    <col min="15" max="15" width="5.8515625" style="2" customWidth="1"/>
    <col min="16" max="16" width="13.140625" style="1" customWidth="1"/>
    <col min="17" max="254" width="9.140625" style="1" customWidth="1"/>
    <col min="255" max="255" width="6.140625" style="1" customWidth="1"/>
    <col min="256" max="16384" width="28.00390625" style="1" customWidth="1"/>
  </cols>
  <sheetData>
    <row r="1" spans="1:16" ht="15" customHeight="1">
      <c r="A1" s="360" t="s">
        <v>224</v>
      </c>
      <c r="B1" s="360"/>
      <c r="C1" s="360"/>
      <c r="D1" s="361" t="s">
        <v>226</v>
      </c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</row>
    <row r="2" spans="1:16" ht="15" customHeight="1">
      <c r="A2" s="361" t="s">
        <v>210</v>
      </c>
      <c r="B2" s="361"/>
      <c r="C2" s="361"/>
      <c r="D2" s="362" t="s">
        <v>211</v>
      </c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1:16" ht="11.25" customHeight="1">
      <c r="A3" s="363" t="s">
        <v>212</v>
      </c>
      <c r="B3" s="363"/>
      <c r="C3" s="363"/>
      <c r="D3" s="364" t="s">
        <v>213</v>
      </c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</row>
    <row r="4" spans="1:16" ht="15.75">
      <c r="A4" s="354" t="s">
        <v>245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</row>
    <row r="5" spans="1:16" ht="15.75">
      <c r="A5" s="355" t="s">
        <v>225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</row>
    <row r="6" spans="1:16" ht="15.75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</row>
    <row r="7" spans="1:16" ht="39.75" customHeight="1">
      <c r="A7" s="386" t="s">
        <v>214</v>
      </c>
      <c r="B7" s="382" t="s">
        <v>4</v>
      </c>
      <c r="C7" s="383" t="s">
        <v>5</v>
      </c>
      <c r="D7" s="383" t="s">
        <v>6</v>
      </c>
      <c r="E7" s="382" t="s">
        <v>215</v>
      </c>
      <c r="F7" s="375" t="s">
        <v>7</v>
      </c>
      <c r="G7" s="375"/>
      <c r="H7" s="375" t="s">
        <v>8</v>
      </c>
      <c r="I7" s="375"/>
      <c r="J7" s="375" t="s">
        <v>9</v>
      </c>
      <c r="K7" s="375"/>
      <c r="L7" s="182" t="s">
        <v>10</v>
      </c>
      <c r="M7" s="385" t="s">
        <v>216</v>
      </c>
      <c r="N7" s="377" t="s">
        <v>217</v>
      </c>
      <c r="O7" s="356" t="s">
        <v>218</v>
      </c>
      <c r="P7" s="356" t="s">
        <v>219</v>
      </c>
    </row>
    <row r="8" spans="1:16" s="3" customFormat="1" ht="39.75" customHeight="1">
      <c r="A8" s="387"/>
      <c r="B8" s="382"/>
      <c r="C8" s="383"/>
      <c r="D8" s="383"/>
      <c r="E8" s="382"/>
      <c r="F8" s="183" t="s">
        <v>11</v>
      </c>
      <c r="G8" s="183" t="s">
        <v>12</v>
      </c>
      <c r="H8" s="183" t="s">
        <v>11</v>
      </c>
      <c r="I8" s="183" t="s">
        <v>12</v>
      </c>
      <c r="J8" s="183" t="s">
        <v>11</v>
      </c>
      <c r="K8" s="183" t="s">
        <v>12</v>
      </c>
      <c r="L8" s="183" t="s">
        <v>11</v>
      </c>
      <c r="M8" s="385"/>
      <c r="N8" s="378"/>
      <c r="O8" s="379"/>
      <c r="P8" s="357"/>
    </row>
    <row r="9" spans="1:16" s="3" customFormat="1" ht="21" customHeight="1">
      <c r="A9" s="208">
        <v>1</v>
      </c>
      <c r="B9" s="281" t="s">
        <v>35</v>
      </c>
      <c r="C9" s="282">
        <v>37705</v>
      </c>
      <c r="D9" s="264" t="s">
        <v>36</v>
      </c>
      <c r="E9" s="151" t="s">
        <v>14</v>
      </c>
      <c r="F9" s="8">
        <v>8.4</v>
      </c>
      <c r="G9" s="8">
        <v>8.6</v>
      </c>
      <c r="H9" s="8">
        <v>8.2</v>
      </c>
      <c r="I9" s="8">
        <v>8.8</v>
      </c>
      <c r="J9" s="8">
        <v>8.8</v>
      </c>
      <c r="K9" s="8">
        <v>8.6</v>
      </c>
      <c r="L9" s="8">
        <v>8.4</v>
      </c>
      <c r="M9" s="126">
        <f>SUM(F9:L9)</f>
        <v>59.8</v>
      </c>
      <c r="N9" s="219">
        <f>M9+M10*2</f>
        <v>178.99999999999997</v>
      </c>
      <c r="O9" s="208">
        <f>RANK(N9,$N$9:$N$54,0)</f>
        <v>14</v>
      </c>
      <c r="P9" s="184"/>
    </row>
    <row r="10" spans="1:16" s="3" customFormat="1" ht="21" customHeight="1">
      <c r="A10" s="226"/>
      <c r="B10" s="274"/>
      <c r="C10" s="321"/>
      <c r="D10" s="253"/>
      <c r="E10" s="150" t="s">
        <v>15</v>
      </c>
      <c r="F10" s="140">
        <v>8.1</v>
      </c>
      <c r="G10" s="140">
        <v>8.8</v>
      </c>
      <c r="H10" s="140">
        <v>8.2</v>
      </c>
      <c r="I10" s="140">
        <v>8.6</v>
      </c>
      <c r="J10" s="140">
        <v>8.7</v>
      </c>
      <c r="K10" s="140">
        <v>8.8</v>
      </c>
      <c r="L10" s="140">
        <v>8.4</v>
      </c>
      <c r="M10" s="127">
        <f>SUM(F10:L10)</f>
        <v>59.59999999999999</v>
      </c>
      <c r="N10" s="249"/>
      <c r="O10" s="226"/>
      <c r="P10" s="186"/>
    </row>
    <row r="11" spans="1:16" s="3" customFormat="1" ht="21" customHeight="1">
      <c r="A11" s="208">
        <v>2</v>
      </c>
      <c r="B11" s="281" t="s">
        <v>37</v>
      </c>
      <c r="C11" s="282">
        <v>37891</v>
      </c>
      <c r="D11" s="283" t="s">
        <v>38</v>
      </c>
      <c r="E11" s="137" t="s">
        <v>14</v>
      </c>
      <c r="F11" s="8">
        <v>9.4</v>
      </c>
      <c r="G11" s="8">
        <v>9.3</v>
      </c>
      <c r="H11" s="8">
        <v>9.4</v>
      </c>
      <c r="I11" s="8">
        <v>9.6</v>
      </c>
      <c r="J11" s="8">
        <v>9.4</v>
      </c>
      <c r="K11" s="8">
        <v>9.4</v>
      </c>
      <c r="L11" s="8">
        <v>9.4</v>
      </c>
      <c r="M11" s="126">
        <f aca="true" t="shared" si="0" ref="M11:M34">SUM(F11:L11)</f>
        <v>65.9</v>
      </c>
      <c r="N11" s="219">
        <f>M11+M12*2</f>
        <v>190.1</v>
      </c>
      <c r="O11" s="208">
        <f>RANK(N11,$N$9:$N$54,0)</f>
        <v>8</v>
      </c>
      <c r="P11" s="185"/>
    </row>
    <row r="12" spans="1:16" s="3" customFormat="1" ht="21" customHeight="1">
      <c r="A12" s="199"/>
      <c r="B12" s="201"/>
      <c r="C12" s="325"/>
      <c r="D12" s="205"/>
      <c r="E12" s="136" t="s">
        <v>15</v>
      </c>
      <c r="F12" s="94">
        <v>8.7</v>
      </c>
      <c r="G12" s="94">
        <v>8.7</v>
      </c>
      <c r="H12" s="94">
        <v>8.8</v>
      </c>
      <c r="I12" s="94">
        <v>9</v>
      </c>
      <c r="J12" s="94">
        <v>8.8</v>
      </c>
      <c r="K12" s="94">
        <v>9.4</v>
      </c>
      <c r="L12" s="94">
        <v>8.7</v>
      </c>
      <c r="M12" s="124">
        <f t="shared" si="0"/>
        <v>62.099999999999994</v>
      </c>
      <c r="N12" s="220"/>
      <c r="O12" s="199"/>
      <c r="P12" s="185"/>
    </row>
    <row r="13" spans="1:16" s="3" customFormat="1" ht="21" customHeight="1">
      <c r="A13" s="225">
        <v>3</v>
      </c>
      <c r="B13" s="246" t="s">
        <v>39</v>
      </c>
      <c r="C13" s="247">
        <v>37862</v>
      </c>
      <c r="D13" s="252" t="s">
        <v>40</v>
      </c>
      <c r="E13" s="148" t="s">
        <v>14</v>
      </c>
      <c r="F13" s="69">
        <v>9.2</v>
      </c>
      <c r="G13" s="69">
        <v>9.2</v>
      </c>
      <c r="H13" s="69">
        <v>9.3</v>
      </c>
      <c r="I13" s="69">
        <v>9.4</v>
      </c>
      <c r="J13" s="69">
        <v>9.1</v>
      </c>
      <c r="K13" s="69">
        <v>9.2</v>
      </c>
      <c r="L13" s="69">
        <v>8.9</v>
      </c>
      <c r="M13" s="128">
        <f t="shared" si="0"/>
        <v>64.30000000000001</v>
      </c>
      <c r="N13" s="254">
        <f>M13+M14*2</f>
        <v>191.5</v>
      </c>
      <c r="O13" s="225">
        <f>RANK(N13,$N$9:$N$54,0)</f>
        <v>5</v>
      </c>
      <c r="P13" s="350" t="s">
        <v>246</v>
      </c>
    </row>
    <row r="14" spans="1:16" s="3" customFormat="1" ht="21" customHeight="1">
      <c r="A14" s="226"/>
      <c r="B14" s="274"/>
      <c r="C14" s="275"/>
      <c r="D14" s="253"/>
      <c r="E14" s="145" t="s">
        <v>15</v>
      </c>
      <c r="F14" s="45">
        <v>9.3</v>
      </c>
      <c r="G14" s="45">
        <v>9.6</v>
      </c>
      <c r="H14" s="45">
        <v>9.1</v>
      </c>
      <c r="I14" s="45">
        <v>9.1</v>
      </c>
      <c r="J14" s="45">
        <v>8.7</v>
      </c>
      <c r="K14" s="45">
        <v>8.8</v>
      </c>
      <c r="L14" s="45">
        <v>9</v>
      </c>
      <c r="M14" s="127">
        <f t="shared" si="0"/>
        <v>63.599999999999994</v>
      </c>
      <c r="N14" s="249"/>
      <c r="O14" s="226"/>
      <c r="P14" s="351"/>
    </row>
    <row r="15" spans="1:16" s="3" customFormat="1" ht="21" customHeight="1">
      <c r="A15" s="219">
        <v>4</v>
      </c>
      <c r="B15" s="281" t="s">
        <v>41</v>
      </c>
      <c r="C15" s="282">
        <v>37709</v>
      </c>
      <c r="D15" s="283" t="s">
        <v>42</v>
      </c>
      <c r="E15" s="151" t="s">
        <v>14</v>
      </c>
      <c r="F15" s="44">
        <v>9.3</v>
      </c>
      <c r="G15" s="44">
        <v>9.2</v>
      </c>
      <c r="H15" s="44">
        <v>9.4</v>
      </c>
      <c r="I15" s="44">
        <v>9.5</v>
      </c>
      <c r="J15" s="44">
        <v>9.2</v>
      </c>
      <c r="K15" s="44">
        <v>9.3</v>
      </c>
      <c r="L15" s="44">
        <v>9</v>
      </c>
      <c r="M15" s="129">
        <f t="shared" si="0"/>
        <v>64.89999999999999</v>
      </c>
      <c r="N15" s="219">
        <f>M15+M16*2</f>
        <v>193.7</v>
      </c>
      <c r="O15" s="221">
        <f>RANK(N15,$N$9:$N$54,0)</f>
        <v>3</v>
      </c>
      <c r="P15" s="352" t="s">
        <v>220</v>
      </c>
    </row>
    <row r="16" spans="1:16" s="3" customFormat="1" ht="21" customHeight="1">
      <c r="A16" s="220"/>
      <c r="B16" s="201"/>
      <c r="C16" s="203"/>
      <c r="D16" s="205"/>
      <c r="E16" s="125" t="s">
        <v>15</v>
      </c>
      <c r="F16" s="41">
        <v>8.9</v>
      </c>
      <c r="G16" s="41">
        <v>9.3</v>
      </c>
      <c r="H16" s="41">
        <v>9.1</v>
      </c>
      <c r="I16" s="41">
        <v>9.3</v>
      </c>
      <c r="J16" s="41">
        <v>9</v>
      </c>
      <c r="K16" s="41">
        <v>9.2</v>
      </c>
      <c r="L16" s="41">
        <v>9.6</v>
      </c>
      <c r="M16" s="122">
        <f t="shared" si="0"/>
        <v>64.4</v>
      </c>
      <c r="N16" s="220"/>
      <c r="O16" s="207"/>
      <c r="P16" s="370"/>
    </row>
    <row r="17" spans="1:16" s="3" customFormat="1" ht="21" customHeight="1">
      <c r="A17" s="254">
        <v>5</v>
      </c>
      <c r="B17" s="262" t="s">
        <v>44</v>
      </c>
      <c r="C17" s="250">
        <v>37754</v>
      </c>
      <c r="D17" s="252" t="s">
        <v>45</v>
      </c>
      <c r="E17" s="146" t="s">
        <v>14</v>
      </c>
      <c r="F17" s="96">
        <v>9.3</v>
      </c>
      <c r="G17" s="96">
        <v>9.5</v>
      </c>
      <c r="H17" s="96">
        <v>9.6</v>
      </c>
      <c r="I17" s="96">
        <v>9.6</v>
      </c>
      <c r="J17" s="96">
        <v>9.2</v>
      </c>
      <c r="K17" s="96">
        <v>9.2</v>
      </c>
      <c r="L17" s="96">
        <v>9.3</v>
      </c>
      <c r="M17" s="131">
        <f t="shared" si="0"/>
        <v>65.7</v>
      </c>
      <c r="N17" s="254">
        <f>M17+M18*2</f>
        <v>198.3</v>
      </c>
      <c r="O17" s="227">
        <f>RANK(N17,$N$9:$N$54,0)</f>
        <v>1</v>
      </c>
      <c r="P17" s="352" t="s">
        <v>220</v>
      </c>
    </row>
    <row r="18" spans="1:16" s="3" customFormat="1" ht="21" customHeight="1">
      <c r="A18" s="249"/>
      <c r="B18" s="263"/>
      <c r="C18" s="251"/>
      <c r="D18" s="253"/>
      <c r="E18" s="150" t="s">
        <v>15</v>
      </c>
      <c r="F18" s="98">
        <v>9.6</v>
      </c>
      <c r="G18" s="98">
        <v>9.8</v>
      </c>
      <c r="H18" s="98">
        <v>9.6</v>
      </c>
      <c r="I18" s="98">
        <v>9.8</v>
      </c>
      <c r="J18" s="98">
        <v>9.3</v>
      </c>
      <c r="K18" s="98">
        <v>9</v>
      </c>
      <c r="L18" s="98">
        <v>9.2</v>
      </c>
      <c r="M18" s="132">
        <f t="shared" si="0"/>
        <v>66.3</v>
      </c>
      <c r="N18" s="249"/>
      <c r="O18" s="228"/>
      <c r="P18" s="370"/>
    </row>
    <row r="19" spans="1:16" s="3" customFormat="1" ht="21" customHeight="1">
      <c r="A19" s="208">
        <v>6</v>
      </c>
      <c r="B19" s="261" t="s">
        <v>46</v>
      </c>
      <c r="C19" s="286">
        <v>37958</v>
      </c>
      <c r="D19" s="264" t="s">
        <v>47</v>
      </c>
      <c r="E19" s="151" t="s">
        <v>14</v>
      </c>
      <c r="F19" s="44">
        <v>9.4</v>
      </c>
      <c r="G19" s="44">
        <v>9.6</v>
      </c>
      <c r="H19" s="44">
        <v>9.5</v>
      </c>
      <c r="I19" s="44">
        <v>9.7</v>
      </c>
      <c r="J19" s="44">
        <v>9.5</v>
      </c>
      <c r="K19" s="44">
        <v>9.5</v>
      </c>
      <c r="L19" s="44">
        <v>9.5</v>
      </c>
      <c r="M19" s="129">
        <f t="shared" si="0"/>
        <v>66.7</v>
      </c>
      <c r="N19" s="219">
        <f>M19+M20*2</f>
        <v>197.7</v>
      </c>
      <c r="O19" s="221">
        <f>RANK(N19,$N$9:$N$54,0)</f>
        <v>2</v>
      </c>
      <c r="P19" s="352" t="s">
        <v>220</v>
      </c>
    </row>
    <row r="20" spans="1:16" s="3" customFormat="1" ht="21" customHeight="1">
      <c r="A20" s="199"/>
      <c r="B20" s="239"/>
      <c r="C20" s="241"/>
      <c r="D20" s="243"/>
      <c r="E20" s="125" t="s">
        <v>15</v>
      </c>
      <c r="F20" s="41">
        <v>9.1</v>
      </c>
      <c r="G20" s="41">
        <v>9.1</v>
      </c>
      <c r="H20" s="41">
        <v>9.3</v>
      </c>
      <c r="I20" s="41">
        <v>9.5</v>
      </c>
      <c r="J20" s="41">
        <v>9.5</v>
      </c>
      <c r="K20" s="41">
        <v>9.7</v>
      </c>
      <c r="L20" s="41">
        <v>9.3</v>
      </c>
      <c r="M20" s="122">
        <f t="shared" si="0"/>
        <v>65.5</v>
      </c>
      <c r="N20" s="220"/>
      <c r="O20" s="207"/>
      <c r="P20" s="359"/>
    </row>
    <row r="21" spans="1:16" s="3" customFormat="1" ht="21" customHeight="1">
      <c r="A21" s="225">
        <v>7</v>
      </c>
      <c r="B21" s="246" t="s">
        <v>48</v>
      </c>
      <c r="C21" s="247">
        <v>37669</v>
      </c>
      <c r="D21" s="248" t="s">
        <v>38</v>
      </c>
      <c r="E21" s="148" t="s">
        <v>14</v>
      </c>
      <c r="F21" s="69">
        <v>9.3</v>
      </c>
      <c r="G21" s="69">
        <v>9.4</v>
      </c>
      <c r="H21" s="69">
        <v>9.4</v>
      </c>
      <c r="I21" s="69">
        <v>9.3</v>
      </c>
      <c r="J21" s="69">
        <v>9.1</v>
      </c>
      <c r="K21" s="69">
        <v>9.5</v>
      </c>
      <c r="L21" s="69">
        <v>9.1</v>
      </c>
      <c r="M21" s="131">
        <f t="shared" si="0"/>
        <v>65.10000000000001</v>
      </c>
      <c r="N21" s="254">
        <f>M21+M22*2</f>
        <v>187.7</v>
      </c>
      <c r="O21" s="225">
        <f>RANK(N21,$N$9:$N$54,0)</f>
        <v>10</v>
      </c>
      <c r="P21" s="184"/>
    </row>
    <row r="22" spans="1:16" s="3" customFormat="1" ht="21" customHeight="1">
      <c r="A22" s="226"/>
      <c r="B22" s="274"/>
      <c r="C22" s="275"/>
      <c r="D22" s="265"/>
      <c r="E22" s="145" t="s">
        <v>15</v>
      </c>
      <c r="F22" s="45">
        <v>8.8</v>
      </c>
      <c r="G22" s="45">
        <v>8.8</v>
      </c>
      <c r="H22" s="45">
        <v>8.4</v>
      </c>
      <c r="I22" s="45">
        <v>8.8</v>
      </c>
      <c r="J22" s="45">
        <v>8.7</v>
      </c>
      <c r="K22" s="45">
        <v>8.8</v>
      </c>
      <c r="L22" s="45">
        <v>9</v>
      </c>
      <c r="M22" s="132">
        <f t="shared" si="0"/>
        <v>61.3</v>
      </c>
      <c r="N22" s="249"/>
      <c r="O22" s="226"/>
      <c r="P22" s="186"/>
    </row>
    <row r="23" spans="1:16" s="3" customFormat="1" ht="21" customHeight="1">
      <c r="A23" s="219">
        <v>8</v>
      </c>
      <c r="B23" s="281" t="s">
        <v>92</v>
      </c>
      <c r="C23" s="282">
        <v>37704</v>
      </c>
      <c r="D23" s="283" t="s">
        <v>42</v>
      </c>
      <c r="E23" s="137" t="s">
        <v>14</v>
      </c>
      <c r="F23" s="95">
        <v>8.8</v>
      </c>
      <c r="G23" s="95">
        <v>9.1</v>
      </c>
      <c r="H23" s="95">
        <v>8.9</v>
      </c>
      <c r="I23" s="95">
        <v>9.2</v>
      </c>
      <c r="J23" s="95">
        <v>8.9</v>
      </c>
      <c r="K23" s="95">
        <v>9.2</v>
      </c>
      <c r="L23" s="95">
        <v>9.4</v>
      </c>
      <c r="M23" s="129">
        <f t="shared" si="0"/>
        <v>63.49999999999999</v>
      </c>
      <c r="N23" s="219">
        <f>M23+M24*2</f>
        <v>188.9</v>
      </c>
      <c r="O23" s="208">
        <f>RANK(N23,$N$9:$N$54,0)</f>
        <v>9</v>
      </c>
      <c r="P23" s="185"/>
    </row>
    <row r="24" spans="1:16" s="3" customFormat="1" ht="21" customHeight="1">
      <c r="A24" s="220"/>
      <c r="B24" s="201"/>
      <c r="C24" s="203"/>
      <c r="D24" s="205"/>
      <c r="E24" s="136" t="s">
        <v>15</v>
      </c>
      <c r="F24" s="12">
        <v>8.3</v>
      </c>
      <c r="G24" s="12">
        <v>8.8</v>
      </c>
      <c r="H24" s="12">
        <v>8.9</v>
      </c>
      <c r="I24" s="12">
        <v>9.1</v>
      </c>
      <c r="J24" s="12">
        <v>8.9</v>
      </c>
      <c r="K24" s="12">
        <v>9.2</v>
      </c>
      <c r="L24" s="12">
        <v>9.5</v>
      </c>
      <c r="M24" s="122">
        <f t="shared" si="0"/>
        <v>62.7</v>
      </c>
      <c r="N24" s="220"/>
      <c r="O24" s="199"/>
      <c r="P24" s="185"/>
    </row>
    <row r="25" spans="1:16" s="3" customFormat="1" ht="21" customHeight="1">
      <c r="A25" s="254">
        <v>9</v>
      </c>
      <c r="B25" s="262" t="s">
        <v>93</v>
      </c>
      <c r="C25" s="250">
        <v>37783</v>
      </c>
      <c r="D25" s="252" t="s">
        <v>38</v>
      </c>
      <c r="E25" s="146" t="s">
        <v>14</v>
      </c>
      <c r="F25" s="96">
        <v>9.6</v>
      </c>
      <c r="G25" s="96">
        <v>9.7</v>
      </c>
      <c r="H25" s="96">
        <v>9.5</v>
      </c>
      <c r="I25" s="96">
        <v>9.6</v>
      </c>
      <c r="J25" s="96">
        <v>9.4</v>
      </c>
      <c r="K25" s="96">
        <v>9.6</v>
      </c>
      <c r="L25" s="96">
        <v>9.6</v>
      </c>
      <c r="M25" s="131">
        <f t="shared" si="0"/>
        <v>67</v>
      </c>
      <c r="N25" s="254">
        <f>M25+M26*2</f>
        <v>190.20000000000002</v>
      </c>
      <c r="O25" s="225">
        <f>RANK(N25,$N$9:$N$54,0)</f>
        <v>7</v>
      </c>
      <c r="P25" s="184"/>
    </row>
    <row r="26" spans="1:16" s="3" customFormat="1" ht="21" customHeight="1">
      <c r="A26" s="249"/>
      <c r="B26" s="263"/>
      <c r="C26" s="320"/>
      <c r="D26" s="253"/>
      <c r="E26" s="150" t="s">
        <v>15</v>
      </c>
      <c r="F26" s="98">
        <v>8.8</v>
      </c>
      <c r="G26" s="98">
        <v>8.8</v>
      </c>
      <c r="H26" s="98">
        <v>8.8</v>
      </c>
      <c r="I26" s="98">
        <v>9</v>
      </c>
      <c r="J26" s="98">
        <v>8.5</v>
      </c>
      <c r="K26" s="98">
        <v>9.1</v>
      </c>
      <c r="L26" s="98">
        <v>8.6</v>
      </c>
      <c r="M26" s="132">
        <f t="shared" si="0"/>
        <v>61.60000000000001</v>
      </c>
      <c r="N26" s="249"/>
      <c r="O26" s="226"/>
      <c r="P26" s="186"/>
    </row>
    <row r="27" spans="1:16" s="3" customFormat="1" ht="21" customHeight="1">
      <c r="A27" s="208">
        <v>10</v>
      </c>
      <c r="B27" s="261" t="s">
        <v>99</v>
      </c>
      <c r="C27" s="286">
        <v>37817</v>
      </c>
      <c r="D27" s="264" t="s">
        <v>38</v>
      </c>
      <c r="E27" s="156" t="s">
        <v>14</v>
      </c>
      <c r="F27" s="44">
        <v>9.4</v>
      </c>
      <c r="G27" s="44">
        <v>9.6</v>
      </c>
      <c r="H27" s="44">
        <v>9.2</v>
      </c>
      <c r="I27" s="44">
        <v>9.1</v>
      </c>
      <c r="J27" s="44">
        <v>9.2</v>
      </c>
      <c r="K27" s="44">
        <v>9.4</v>
      </c>
      <c r="L27" s="44">
        <v>9</v>
      </c>
      <c r="M27" s="154">
        <f t="shared" si="0"/>
        <v>64.9</v>
      </c>
      <c r="N27" s="219">
        <f>M27+M28*2</f>
        <v>190.7</v>
      </c>
      <c r="O27" s="208">
        <f>RANK(N27,$N$9:$N$54,0)</f>
        <v>6</v>
      </c>
      <c r="P27" s="184"/>
    </row>
    <row r="28" spans="1:16" s="3" customFormat="1" ht="21" customHeight="1">
      <c r="A28" s="199"/>
      <c r="B28" s="239"/>
      <c r="C28" s="241"/>
      <c r="D28" s="243"/>
      <c r="E28" s="157" t="s">
        <v>15</v>
      </c>
      <c r="F28" s="41">
        <v>9</v>
      </c>
      <c r="G28" s="41">
        <v>9.4</v>
      </c>
      <c r="H28" s="41">
        <v>8.8</v>
      </c>
      <c r="I28" s="41">
        <v>9.2</v>
      </c>
      <c r="J28" s="41">
        <v>8.8</v>
      </c>
      <c r="K28" s="41">
        <v>8.8</v>
      </c>
      <c r="L28" s="41">
        <v>8.9</v>
      </c>
      <c r="M28" s="155">
        <f t="shared" si="0"/>
        <v>62.9</v>
      </c>
      <c r="N28" s="220"/>
      <c r="O28" s="199"/>
      <c r="P28" s="186"/>
    </row>
    <row r="29" spans="1:16" s="3" customFormat="1" ht="21" customHeight="1">
      <c r="A29" s="208">
        <v>11</v>
      </c>
      <c r="B29" s="261" t="s">
        <v>155</v>
      </c>
      <c r="C29" s="286">
        <v>37692</v>
      </c>
      <c r="D29" s="264" t="s">
        <v>38</v>
      </c>
      <c r="E29" s="156" t="s">
        <v>14</v>
      </c>
      <c r="F29" s="44">
        <v>9.3</v>
      </c>
      <c r="G29" s="44">
        <v>9.5</v>
      </c>
      <c r="H29" s="44">
        <v>9.4</v>
      </c>
      <c r="I29" s="44">
        <v>9.4</v>
      </c>
      <c r="J29" s="44">
        <v>9.5</v>
      </c>
      <c r="K29" s="44">
        <v>9.4</v>
      </c>
      <c r="L29" s="44">
        <v>9.5</v>
      </c>
      <c r="M29" s="154">
        <f t="shared" si="0"/>
        <v>66</v>
      </c>
      <c r="N29" s="219">
        <f>M29+M30*2</f>
        <v>185.4</v>
      </c>
      <c r="O29" s="208">
        <f>RANK(N29,$N$9:$N$54,0)</f>
        <v>13</v>
      </c>
      <c r="P29" s="184"/>
    </row>
    <row r="30" spans="1:16" s="3" customFormat="1" ht="21" customHeight="1">
      <c r="A30" s="199"/>
      <c r="B30" s="239"/>
      <c r="C30" s="241"/>
      <c r="D30" s="243"/>
      <c r="E30" s="157" t="s">
        <v>15</v>
      </c>
      <c r="F30" s="41">
        <v>8</v>
      </c>
      <c r="G30" s="41">
        <v>8.5</v>
      </c>
      <c r="H30" s="41">
        <v>8.9</v>
      </c>
      <c r="I30" s="41">
        <v>8.8</v>
      </c>
      <c r="J30" s="41">
        <v>8.2</v>
      </c>
      <c r="K30" s="41">
        <v>8.4</v>
      </c>
      <c r="L30" s="41">
        <v>8.9</v>
      </c>
      <c r="M30" s="155">
        <f t="shared" si="0"/>
        <v>59.7</v>
      </c>
      <c r="N30" s="220"/>
      <c r="O30" s="199"/>
      <c r="P30" s="186"/>
    </row>
    <row r="31" spans="1:16" s="3" customFormat="1" ht="21" customHeight="1">
      <c r="A31" s="208">
        <v>12</v>
      </c>
      <c r="B31" s="261" t="s">
        <v>160</v>
      </c>
      <c r="C31" s="286">
        <v>37942</v>
      </c>
      <c r="D31" s="264" t="s">
        <v>38</v>
      </c>
      <c r="E31" s="151" t="s">
        <v>14</v>
      </c>
      <c r="F31" s="44">
        <v>9.2</v>
      </c>
      <c r="G31" s="44">
        <v>9.4</v>
      </c>
      <c r="H31" s="44">
        <v>9.2</v>
      </c>
      <c r="I31" s="44">
        <v>9.2</v>
      </c>
      <c r="J31" s="44">
        <v>8.8</v>
      </c>
      <c r="K31" s="44">
        <v>9</v>
      </c>
      <c r="L31" s="44">
        <v>8.7</v>
      </c>
      <c r="M31" s="129">
        <f t="shared" si="0"/>
        <v>63.5</v>
      </c>
      <c r="N31" s="219">
        <f>M31+M32*2</f>
        <v>186.5</v>
      </c>
      <c r="O31" s="208">
        <f>RANK(N31,$N$9:$N$54,0)</f>
        <v>12</v>
      </c>
      <c r="P31" s="184"/>
    </row>
    <row r="32" spans="1:16" s="3" customFormat="1" ht="21" customHeight="1">
      <c r="A32" s="199"/>
      <c r="B32" s="239"/>
      <c r="C32" s="241"/>
      <c r="D32" s="243"/>
      <c r="E32" s="125" t="s">
        <v>15</v>
      </c>
      <c r="F32" s="41">
        <v>9.1</v>
      </c>
      <c r="G32" s="41">
        <v>8.9</v>
      </c>
      <c r="H32" s="41">
        <v>9.2</v>
      </c>
      <c r="I32" s="41">
        <v>8.7</v>
      </c>
      <c r="J32" s="41">
        <v>8.6</v>
      </c>
      <c r="K32" s="41">
        <v>8.5</v>
      </c>
      <c r="L32" s="41">
        <v>8.5</v>
      </c>
      <c r="M32" s="122">
        <f t="shared" si="0"/>
        <v>61.5</v>
      </c>
      <c r="N32" s="220"/>
      <c r="O32" s="199"/>
      <c r="P32" s="186"/>
    </row>
    <row r="33" spans="1:16" s="3" customFormat="1" ht="21" customHeight="1">
      <c r="A33" s="225">
        <v>13</v>
      </c>
      <c r="B33" s="262" t="s">
        <v>166</v>
      </c>
      <c r="C33" s="250">
        <v>37920</v>
      </c>
      <c r="D33" s="252" t="s">
        <v>38</v>
      </c>
      <c r="E33" s="146" t="s">
        <v>14</v>
      </c>
      <c r="F33" s="96">
        <v>9</v>
      </c>
      <c r="G33" s="96">
        <v>9.2</v>
      </c>
      <c r="H33" s="96">
        <v>9.2</v>
      </c>
      <c r="I33" s="96">
        <v>9.1</v>
      </c>
      <c r="J33" s="96">
        <v>9.1</v>
      </c>
      <c r="K33" s="96">
        <v>9.4</v>
      </c>
      <c r="L33" s="96">
        <v>9</v>
      </c>
      <c r="M33" s="131">
        <f t="shared" si="0"/>
        <v>64</v>
      </c>
      <c r="N33" s="254">
        <f>M33+M34*2</f>
        <v>186.6</v>
      </c>
      <c r="O33" s="225">
        <f>RANK(N33,$N$9:$N$54,0)</f>
        <v>11</v>
      </c>
      <c r="P33" s="185"/>
    </row>
    <row r="34" spans="1:16" s="3" customFormat="1" ht="21" customHeight="1">
      <c r="A34" s="226"/>
      <c r="B34" s="263"/>
      <c r="C34" s="251"/>
      <c r="D34" s="253"/>
      <c r="E34" s="150" t="s">
        <v>15</v>
      </c>
      <c r="F34" s="98">
        <v>8.5</v>
      </c>
      <c r="G34" s="98">
        <v>8.9</v>
      </c>
      <c r="H34" s="98">
        <v>8.8</v>
      </c>
      <c r="I34" s="98">
        <v>9.2</v>
      </c>
      <c r="J34" s="98">
        <v>8.5</v>
      </c>
      <c r="K34" s="98">
        <v>9</v>
      </c>
      <c r="L34" s="98">
        <v>8.4</v>
      </c>
      <c r="M34" s="132">
        <f t="shared" si="0"/>
        <v>61.3</v>
      </c>
      <c r="N34" s="249"/>
      <c r="O34" s="226"/>
      <c r="P34" s="185"/>
    </row>
    <row r="35" spans="1:16" s="3" customFormat="1" ht="21" customHeight="1">
      <c r="A35" s="208">
        <v>14</v>
      </c>
      <c r="B35" s="261" t="s">
        <v>192</v>
      </c>
      <c r="C35" s="286">
        <v>37866</v>
      </c>
      <c r="D35" s="264" t="s">
        <v>121</v>
      </c>
      <c r="E35" s="151" t="s">
        <v>14</v>
      </c>
      <c r="F35" s="44">
        <v>9.2</v>
      </c>
      <c r="G35" s="44">
        <v>9.4</v>
      </c>
      <c r="H35" s="44">
        <v>9.3</v>
      </c>
      <c r="I35" s="44">
        <v>9.4</v>
      </c>
      <c r="J35" s="44">
        <v>9.3</v>
      </c>
      <c r="K35" s="44">
        <v>9.2</v>
      </c>
      <c r="L35" s="44">
        <v>9.3</v>
      </c>
      <c r="M35" s="129">
        <f>SUM(F35:L35)</f>
        <v>65.10000000000001</v>
      </c>
      <c r="N35" s="219">
        <f>M35+M36*2</f>
        <v>191.70000000000002</v>
      </c>
      <c r="O35" s="221">
        <f>RANK(N35,$N$9:$N$54,0)</f>
        <v>4</v>
      </c>
      <c r="P35" s="352" t="s">
        <v>220</v>
      </c>
    </row>
    <row r="36" spans="1:16" s="3" customFormat="1" ht="21" customHeight="1">
      <c r="A36" s="199"/>
      <c r="B36" s="239"/>
      <c r="C36" s="241"/>
      <c r="D36" s="243"/>
      <c r="E36" s="125" t="s">
        <v>15</v>
      </c>
      <c r="F36" s="41">
        <v>8.8</v>
      </c>
      <c r="G36" s="41">
        <v>9.2</v>
      </c>
      <c r="H36" s="41">
        <v>9.3</v>
      </c>
      <c r="I36" s="41">
        <v>8.9</v>
      </c>
      <c r="J36" s="41">
        <v>9.1</v>
      </c>
      <c r="K36" s="41">
        <v>8.9</v>
      </c>
      <c r="L36" s="41">
        <v>9.1</v>
      </c>
      <c r="M36" s="122">
        <f>SUM(F36:L36)</f>
        <v>63.300000000000004</v>
      </c>
      <c r="N36" s="220"/>
      <c r="O36" s="207"/>
      <c r="P36" s="353"/>
    </row>
    <row r="37" spans="1:15" s="3" customFormat="1" ht="21" customHeight="1">
      <c r="A37" s="35"/>
      <c r="B37" s="144"/>
      <c r="C37" s="30"/>
      <c r="D37" s="144"/>
      <c r="E37" s="36"/>
      <c r="F37" s="31"/>
      <c r="G37" s="31"/>
      <c r="H37" s="31"/>
      <c r="I37" s="31"/>
      <c r="J37" s="31"/>
      <c r="K37" s="31"/>
      <c r="L37" s="31"/>
      <c r="M37" s="38"/>
      <c r="N37" s="32"/>
      <c r="O37" s="38"/>
    </row>
    <row r="38" spans="1:16" s="3" customFormat="1" ht="21" customHeight="1">
      <c r="A38" s="187" t="s">
        <v>221</v>
      </c>
      <c r="C38" s="36"/>
      <c r="D38" s="38"/>
      <c r="E38" s="36"/>
      <c r="F38" s="47"/>
      <c r="G38" s="47"/>
      <c r="H38" s="47"/>
      <c r="I38" s="47"/>
      <c r="J38" s="47"/>
      <c r="K38" s="47"/>
      <c r="L38" s="358" t="s">
        <v>222</v>
      </c>
      <c r="M38" s="358"/>
      <c r="N38" s="358"/>
      <c r="O38" s="358"/>
      <c r="P38" s="358"/>
    </row>
    <row r="39" spans="1:15" s="3" customFormat="1" ht="21" customHeight="1">
      <c r="A39" s="38"/>
      <c r="B39" s="36" t="s">
        <v>223</v>
      </c>
      <c r="C39" s="36"/>
      <c r="D39" s="38"/>
      <c r="E39" s="36"/>
      <c r="F39" s="47"/>
      <c r="G39" s="47"/>
      <c r="H39" s="47"/>
      <c r="I39" s="47"/>
      <c r="J39" s="47"/>
      <c r="K39" s="47"/>
      <c r="L39" s="47"/>
      <c r="M39" s="37"/>
      <c r="N39" s="37"/>
      <c r="O39" s="188"/>
    </row>
    <row r="40" spans="1:15" s="3" customFormat="1" ht="18" customHeight="1">
      <c r="A40" s="35"/>
      <c r="B40" s="144"/>
      <c r="C40" s="30"/>
      <c r="D40" s="144"/>
      <c r="E40" s="36"/>
      <c r="F40" s="31"/>
      <c r="G40" s="31"/>
      <c r="H40" s="31"/>
      <c r="I40" s="31"/>
      <c r="J40" s="31"/>
      <c r="K40" s="31"/>
      <c r="L40" s="31"/>
      <c r="M40" s="38"/>
      <c r="N40" s="32"/>
      <c r="O40" s="38"/>
    </row>
    <row r="41" spans="1:15" s="3" customFormat="1" ht="18" customHeight="1">
      <c r="A41" s="35"/>
      <c r="B41" s="144"/>
      <c r="C41" s="30"/>
      <c r="D41" s="144"/>
      <c r="E41" s="36"/>
      <c r="F41" s="31"/>
      <c r="G41" s="31"/>
      <c r="H41" s="31"/>
      <c r="I41" s="31"/>
      <c r="J41" s="31"/>
      <c r="K41" s="31"/>
      <c r="L41" s="31"/>
      <c r="M41" s="38"/>
      <c r="N41" s="32"/>
      <c r="O41" s="38"/>
    </row>
    <row r="42" spans="1:15" s="3" customFormat="1" ht="18" customHeight="1">
      <c r="A42" s="35"/>
      <c r="B42" s="144"/>
      <c r="C42" s="30"/>
      <c r="D42" s="144"/>
      <c r="E42" s="36"/>
      <c r="F42" s="31"/>
      <c r="G42" s="31"/>
      <c r="H42" s="31"/>
      <c r="I42" s="31"/>
      <c r="J42" s="31"/>
      <c r="K42" s="31"/>
      <c r="L42" s="31"/>
      <c r="M42" s="38"/>
      <c r="N42" s="32"/>
      <c r="O42" s="38"/>
    </row>
    <row r="43" spans="1:15" s="3" customFormat="1" ht="18" customHeight="1">
      <c r="A43" s="35"/>
      <c r="B43" s="144"/>
      <c r="C43" s="30"/>
      <c r="D43" s="144"/>
      <c r="E43" s="36"/>
      <c r="F43" s="31"/>
      <c r="G43" s="31"/>
      <c r="H43" s="31"/>
      <c r="I43" s="31"/>
      <c r="J43" s="31"/>
      <c r="K43" s="31"/>
      <c r="L43" s="31"/>
      <c r="M43" s="38"/>
      <c r="N43" s="32"/>
      <c r="O43" s="38"/>
    </row>
    <row r="44" spans="1:15" s="3" customFormat="1" ht="18" customHeight="1">
      <c r="A44" s="35"/>
      <c r="B44" s="144"/>
      <c r="C44" s="30"/>
      <c r="D44" s="144"/>
      <c r="E44" s="36"/>
      <c r="F44" s="31"/>
      <c r="G44" s="31"/>
      <c r="H44" s="31"/>
      <c r="I44" s="31"/>
      <c r="J44" s="31"/>
      <c r="K44" s="31"/>
      <c r="L44" s="31"/>
      <c r="M44" s="38"/>
      <c r="N44" s="32"/>
      <c r="O44" s="38"/>
    </row>
    <row r="45" spans="1:15" s="3" customFormat="1" ht="18" customHeight="1">
      <c r="A45" s="35"/>
      <c r="B45" s="144"/>
      <c r="C45" s="30"/>
      <c r="D45" s="144"/>
      <c r="E45" s="36"/>
      <c r="F45" s="31"/>
      <c r="G45" s="31"/>
      <c r="H45" s="31"/>
      <c r="I45" s="31"/>
      <c r="J45" s="31"/>
      <c r="K45" s="31"/>
      <c r="L45" s="31"/>
      <c r="M45" s="38"/>
      <c r="N45" s="32"/>
      <c r="O45" s="38"/>
    </row>
    <row r="46" spans="1:15" s="3" customFormat="1" ht="18" customHeight="1">
      <c r="A46" s="35"/>
      <c r="B46" s="144"/>
      <c r="C46" s="30"/>
      <c r="D46" s="144"/>
      <c r="E46" s="36"/>
      <c r="F46" s="31"/>
      <c r="G46" s="31"/>
      <c r="H46" s="31"/>
      <c r="I46" s="31"/>
      <c r="J46" s="31"/>
      <c r="K46" s="31"/>
      <c r="L46" s="31"/>
      <c r="M46" s="38"/>
      <c r="N46" s="32"/>
      <c r="O46" s="38"/>
    </row>
    <row r="47" spans="1:15" s="3" customFormat="1" ht="18" customHeight="1">
      <c r="A47" s="35"/>
      <c r="B47" s="144"/>
      <c r="C47" s="30"/>
      <c r="D47" s="144"/>
      <c r="E47" s="36"/>
      <c r="F47" s="31"/>
      <c r="G47" s="31"/>
      <c r="H47" s="31"/>
      <c r="I47" s="31"/>
      <c r="J47" s="31"/>
      <c r="K47" s="31"/>
      <c r="L47" s="31"/>
      <c r="M47" s="38"/>
      <c r="N47" s="32"/>
      <c r="O47" s="38"/>
    </row>
    <row r="48" spans="1:15" s="3" customFormat="1" ht="18" customHeight="1">
      <c r="A48" s="35"/>
      <c r="B48" s="144"/>
      <c r="C48" s="30"/>
      <c r="D48" s="144"/>
      <c r="E48" s="36"/>
      <c r="F48" s="31"/>
      <c r="G48" s="31"/>
      <c r="H48" s="31"/>
      <c r="I48" s="31"/>
      <c r="J48" s="31"/>
      <c r="K48" s="31"/>
      <c r="L48" s="31"/>
      <c r="M48" s="38"/>
      <c r="N48" s="32"/>
      <c r="O48" s="38"/>
    </row>
    <row r="49" spans="1:15" s="3" customFormat="1" ht="18" customHeight="1">
      <c r="A49" s="35"/>
      <c r="B49" s="144"/>
      <c r="C49" s="30"/>
      <c r="D49" s="144"/>
      <c r="E49" s="36"/>
      <c r="F49" s="31"/>
      <c r="G49" s="31"/>
      <c r="H49" s="31"/>
      <c r="I49" s="31"/>
      <c r="J49" s="31"/>
      <c r="K49" s="31"/>
      <c r="L49" s="31"/>
      <c r="M49" s="38"/>
      <c r="N49" s="32"/>
      <c r="O49" s="38"/>
    </row>
    <row r="50" spans="1:15" s="3" customFormat="1" ht="18" customHeight="1">
      <c r="A50" s="35"/>
      <c r="B50" s="144"/>
      <c r="C50" s="30"/>
      <c r="D50" s="144"/>
      <c r="E50" s="36"/>
      <c r="F50" s="31"/>
      <c r="G50" s="31"/>
      <c r="H50" s="31"/>
      <c r="I50" s="31"/>
      <c r="J50" s="31"/>
      <c r="K50" s="31"/>
      <c r="L50" s="31"/>
      <c r="M50" s="38"/>
      <c r="N50" s="32"/>
      <c r="O50" s="38"/>
    </row>
    <row r="51" spans="1:15" s="3" customFormat="1" ht="18" customHeight="1">
      <c r="A51" s="35"/>
      <c r="B51" s="144"/>
      <c r="C51" s="30"/>
      <c r="D51" s="144"/>
      <c r="E51" s="36"/>
      <c r="F51" s="31"/>
      <c r="G51" s="31"/>
      <c r="H51" s="31"/>
      <c r="I51" s="31"/>
      <c r="J51" s="31"/>
      <c r="K51" s="31"/>
      <c r="L51" s="31"/>
      <c r="M51" s="38"/>
      <c r="N51" s="32"/>
      <c r="O51" s="38"/>
    </row>
    <row r="52" spans="1:15" s="3" customFormat="1" ht="18" customHeight="1">
      <c r="A52" s="35"/>
      <c r="B52" s="144"/>
      <c r="C52" s="30"/>
      <c r="D52" s="144"/>
      <c r="E52" s="36"/>
      <c r="F52" s="31"/>
      <c r="G52" s="31"/>
      <c r="H52" s="31"/>
      <c r="I52" s="31"/>
      <c r="J52" s="31"/>
      <c r="K52" s="31"/>
      <c r="L52" s="31"/>
      <c r="M52" s="38"/>
      <c r="N52" s="32"/>
      <c r="O52" s="38"/>
    </row>
    <row r="53" spans="1:15" s="3" customFormat="1" ht="18" customHeight="1">
      <c r="A53" s="35"/>
      <c r="B53" s="144"/>
      <c r="C53" s="30"/>
      <c r="D53" s="144"/>
      <c r="E53" s="36"/>
      <c r="F53" s="31"/>
      <c r="G53" s="31"/>
      <c r="H53" s="31"/>
      <c r="I53" s="31"/>
      <c r="J53" s="31"/>
      <c r="K53" s="31"/>
      <c r="L53" s="31"/>
      <c r="M53" s="38"/>
      <c r="N53" s="32"/>
      <c r="O53" s="38"/>
    </row>
    <row r="54" spans="1:15" s="3" customFormat="1" ht="18" customHeight="1">
      <c r="A54" s="35"/>
      <c r="B54" s="144"/>
      <c r="C54" s="30"/>
      <c r="D54" s="144"/>
      <c r="E54" s="36"/>
      <c r="F54" s="31"/>
      <c r="G54" s="31"/>
      <c r="H54" s="31"/>
      <c r="I54" s="31"/>
      <c r="J54" s="31"/>
      <c r="K54" s="31"/>
      <c r="L54" s="31"/>
      <c r="M54" s="38"/>
      <c r="N54" s="32"/>
      <c r="O54" s="38"/>
    </row>
    <row r="55" spans="1:15" s="3" customFormat="1" ht="18" customHeight="1">
      <c r="A55" s="35"/>
      <c r="B55" s="144"/>
      <c r="C55" s="30"/>
      <c r="D55" s="144"/>
      <c r="E55" s="36"/>
      <c r="F55" s="31"/>
      <c r="G55" s="31"/>
      <c r="H55" s="31"/>
      <c r="I55" s="31"/>
      <c r="J55" s="31"/>
      <c r="K55" s="31"/>
      <c r="L55" s="31"/>
      <c r="M55" s="38"/>
      <c r="N55" s="32"/>
      <c r="O55" s="38"/>
    </row>
    <row r="56" spans="1:15" s="3" customFormat="1" ht="18" customHeight="1">
      <c r="A56" s="35"/>
      <c r="B56" s="144"/>
      <c r="C56" s="30"/>
      <c r="D56" s="144"/>
      <c r="E56" s="36"/>
      <c r="F56" s="31"/>
      <c r="G56" s="31"/>
      <c r="H56" s="31"/>
      <c r="I56" s="31"/>
      <c r="J56" s="31"/>
      <c r="K56" s="31"/>
      <c r="L56" s="31"/>
      <c r="M56" s="38"/>
      <c r="N56" s="32"/>
      <c r="O56" s="38"/>
    </row>
    <row r="57" spans="1:15" s="3" customFormat="1" ht="18" customHeight="1">
      <c r="A57" s="35"/>
      <c r="B57" s="144"/>
      <c r="C57" s="30"/>
      <c r="D57" s="144"/>
      <c r="E57" s="36"/>
      <c r="F57" s="31"/>
      <c r="G57" s="31"/>
      <c r="H57" s="31"/>
      <c r="I57" s="31"/>
      <c r="J57" s="31"/>
      <c r="K57" s="31"/>
      <c r="L57" s="31"/>
      <c r="M57" s="38"/>
      <c r="N57" s="32"/>
      <c r="O57" s="38"/>
    </row>
    <row r="58" spans="1:15" s="3" customFormat="1" ht="18" customHeight="1">
      <c r="A58" s="35"/>
      <c r="B58" s="171"/>
      <c r="C58" s="30"/>
      <c r="D58" s="171"/>
      <c r="E58" s="36"/>
      <c r="F58" s="31"/>
      <c r="G58" s="31"/>
      <c r="H58" s="31"/>
      <c r="I58" s="31"/>
      <c r="J58" s="31"/>
      <c r="K58" s="31"/>
      <c r="L58" s="31"/>
      <c r="M58" s="38"/>
      <c r="N58" s="32"/>
      <c r="O58" s="38"/>
    </row>
    <row r="59" spans="1:15" s="3" customFormat="1" ht="18" customHeight="1">
      <c r="A59" s="35"/>
      <c r="B59" s="171"/>
      <c r="C59" s="30"/>
      <c r="D59" s="171"/>
      <c r="E59" s="36"/>
      <c r="F59" s="31"/>
      <c r="G59" s="31"/>
      <c r="H59" s="31"/>
      <c r="I59" s="31"/>
      <c r="J59" s="31"/>
      <c r="K59" s="31"/>
      <c r="L59" s="31"/>
      <c r="M59" s="38"/>
      <c r="N59" s="32"/>
      <c r="O59" s="38"/>
    </row>
    <row r="60" spans="1:16" ht="15.75">
      <c r="A60" s="360" t="s">
        <v>224</v>
      </c>
      <c r="B60" s="360"/>
      <c r="C60" s="360"/>
      <c r="D60" s="361" t="s">
        <v>226</v>
      </c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</row>
    <row r="61" spans="1:16" ht="15.75">
      <c r="A61" s="361" t="s">
        <v>210</v>
      </c>
      <c r="B61" s="361"/>
      <c r="C61" s="361"/>
      <c r="D61" s="362" t="s">
        <v>211</v>
      </c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</row>
    <row r="62" spans="1:16" ht="15.75">
      <c r="A62" s="363" t="s">
        <v>212</v>
      </c>
      <c r="B62" s="363"/>
      <c r="C62" s="363"/>
      <c r="D62" s="364" t="s">
        <v>213</v>
      </c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</row>
    <row r="63" spans="1:16" ht="15.75">
      <c r="A63" s="354" t="s">
        <v>245</v>
      </c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</row>
    <row r="64" spans="1:16" ht="15.75">
      <c r="A64" s="355" t="s">
        <v>227</v>
      </c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</row>
    <row r="65" spans="1:6" ht="19.5">
      <c r="A65" s="159"/>
      <c r="B65" s="14"/>
      <c r="C65" s="159"/>
      <c r="D65" s="159"/>
      <c r="E65" s="159"/>
      <c r="F65" s="10"/>
    </row>
    <row r="66" spans="1:16" ht="31.5" customHeight="1">
      <c r="A66" s="386" t="s">
        <v>214</v>
      </c>
      <c r="B66" s="393" t="s">
        <v>4</v>
      </c>
      <c r="C66" s="386" t="s">
        <v>5</v>
      </c>
      <c r="D66" s="386" t="s">
        <v>6</v>
      </c>
      <c r="E66" s="393" t="s">
        <v>215</v>
      </c>
      <c r="F66" s="389" t="s">
        <v>7</v>
      </c>
      <c r="G66" s="390"/>
      <c r="H66" s="389" t="s">
        <v>8</v>
      </c>
      <c r="I66" s="390"/>
      <c r="J66" s="389" t="s">
        <v>9</v>
      </c>
      <c r="K66" s="390"/>
      <c r="L66" s="182" t="s">
        <v>10</v>
      </c>
      <c r="M66" s="391" t="s">
        <v>216</v>
      </c>
      <c r="N66" s="377" t="s">
        <v>217</v>
      </c>
      <c r="O66" s="356" t="s">
        <v>218</v>
      </c>
      <c r="P66" s="356" t="s">
        <v>219</v>
      </c>
    </row>
    <row r="67" spans="1:16" ht="31.5" customHeight="1">
      <c r="A67" s="387"/>
      <c r="B67" s="394"/>
      <c r="C67" s="387"/>
      <c r="D67" s="387"/>
      <c r="E67" s="394"/>
      <c r="F67" s="183" t="s">
        <v>11</v>
      </c>
      <c r="G67" s="183" t="s">
        <v>12</v>
      </c>
      <c r="H67" s="183" t="s">
        <v>11</v>
      </c>
      <c r="I67" s="183" t="s">
        <v>12</v>
      </c>
      <c r="J67" s="183" t="s">
        <v>11</v>
      </c>
      <c r="K67" s="183" t="s">
        <v>12</v>
      </c>
      <c r="L67" s="183" t="s">
        <v>11</v>
      </c>
      <c r="M67" s="392"/>
      <c r="N67" s="378"/>
      <c r="O67" s="379"/>
      <c r="P67" s="357"/>
    </row>
    <row r="68" spans="1:16" ht="18" customHeight="1">
      <c r="A68" s="229">
        <v>1</v>
      </c>
      <c r="B68" s="231" t="s">
        <v>66</v>
      </c>
      <c r="C68" s="233">
        <v>37705</v>
      </c>
      <c r="D68" s="235" t="s">
        <v>53</v>
      </c>
      <c r="E68" s="174" t="s">
        <v>14</v>
      </c>
      <c r="F68" s="8">
        <v>8.5</v>
      </c>
      <c r="G68" s="8">
        <v>9.1</v>
      </c>
      <c r="H68" s="8">
        <v>8.8</v>
      </c>
      <c r="I68" s="8">
        <v>9.1</v>
      </c>
      <c r="J68" s="8">
        <v>9</v>
      </c>
      <c r="K68" s="8">
        <v>9</v>
      </c>
      <c r="L68" s="8">
        <v>8.6</v>
      </c>
      <c r="M68" s="162">
        <f>SUM(F68:L68)</f>
        <v>62.1</v>
      </c>
      <c r="N68" s="371">
        <f>M68+M69*2</f>
        <v>189.1</v>
      </c>
      <c r="O68" s="229">
        <f>RANK(N68,$N$68:$N$110,0)</f>
        <v>18</v>
      </c>
      <c r="P68" s="192"/>
    </row>
    <row r="69" spans="1:16" ht="18" customHeight="1">
      <c r="A69" s="230"/>
      <c r="B69" s="232"/>
      <c r="C69" s="234"/>
      <c r="D69" s="236"/>
      <c r="E69" s="175" t="s">
        <v>18</v>
      </c>
      <c r="F69" s="140">
        <v>7.8</v>
      </c>
      <c r="G69" s="140">
        <v>9.3</v>
      </c>
      <c r="H69" s="140">
        <v>9.1</v>
      </c>
      <c r="I69" s="140">
        <v>9.1</v>
      </c>
      <c r="J69" s="140">
        <v>9.4</v>
      </c>
      <c r="K69" s="140">
        <v>9.1</v>
      </c>
      <c r="L69" s="140">
        <v>9.7</v>
      </c>
      <c r="M69" s="172">
        <f aca="true" t="shared" si="1" ref="M69:M89">SUM(F69:L69)</f>
        <v>63.5</v>
      </c>
      <c r="N69" s="372"/>
      <c r="O69" s="230"/>
      <c r="P69" s="192"/>
    </row>
    <row r="70" spans="1:16" ht="18" customHeight="1">
      <c r="A70" s="229">
        <v>2</v>
      </c>
      <c r="B70" s="231" t="s">
        <v>67</v>
      </c>
      <c r="C70" s="233">
        <v>37622</v>
      </c>
      <c r="D70" s="235" t="s">
        <v>68</v>
      </c>
      <c r="E70" s="174" t="s">
        <v>14</v>
      </c>
      <c r="F70" s="8">
        <v>8.6</v>
      </c>
      <c r="G70" s="8">
        <v>8.7</v>
      </c>
      <c r="H70" s="8">
        <v>8.6</v>
      </c>
      <c r="I70" s="8">
        <v>8.8</v>
      </c>
      <c r="J70" s="8">
        <v>8.9</v>
      </c>
      <c r="K70" s="8">
        <v>8.9</v>
      </c>
      <c r="L70" s="8">
        <v>8.7</v>
      </c>
      <c r="M70" s="162">
        <f t="shared" si="1"/>
        <v>61.2</v>
      </c>
      <c r="N70" s="371">
        <f>M70+M71*2</f>
        <v>190.60000000000002</v>
      </c>
      <c r="O70" s="229">
        <f>RANK(N70,$N$68:$N$110,0)</f>
        <v>16</v>
      </c>
      <c r="P70" s="190"/>
    </row>
    <row r="71" spans="1:16" ht="18" customHeight="1">
      <c r="A71" s="230"/>
      <c r="B71" s="232"/>
      <c r="C71" s="234"/>
      <c r="D71" s="236"/>
      <c r="E71" s="177" t="s">
        <v>18</v>
      </c>
      <c r="F71" s="94">
        <v>8.7</v>
      </c>
      <c r="G71" s="94">
        <v>9.3</v>
      </c>
      <c r="H71" s="94">
        <v>8.5</v>
      </c>
      <c r="I71" s="94">
        <v>9.2</v>
      </c>
      <c r="J71" s="94">
        <v>9.5</v>
      </c>
      <c r="K71" s="94">
        <v>9.7</v>
      </c>
      <c r="L71" s="94">
        <v>9.8</v>
      </c>
      <c r="M71" s="161">
        <f t="shared" si="1"/>
        <v>64.7</v>
      </c>
      <c r="N71" s="372"/>
      <c r="O71" s="230"/>
      <c r="P71" s="191"/>
    </row>
    <row r="72" spans="1:16" ht="18" customHeight="1">
      <c r="A72" s="229">
        <v>3</v>
      </c>
      <c r="B72" s="231" t="s">
        <v>34</v>
      </c>
      <c r="C72" s="233">
        <v>37949</v>
      </c>
      <c r="D72" s="235" t="s">
        <v>42</v>
      </c>
      <c r="E72" s="179" t="s">
        <v>14</v>
      </c>
      <c r="F72" s="69">
        <v>9.2</v>
      </c>
      <c r="G72" s="69">
        <v>9.2</v>
      </c>
      <c r="H72" s="69">
        <v>9.1</v>
      </c>
      <c r="I72" s="69">
        <v>9.2</v>
      </c>
      <c r="J72" s="69">
        <v>9.2</v>
      </c>
      <c r="K72" s="69">
        <v>9.4</v>
      </c>
      <c r="L72" s="69">
        <v>9.1</v>
      </c>
      <c r="M72" s="160">
        <f t="shared" si="1"/>
        <v>64.4</v>
      </c>
      <c r="N72" s="371">
        <f>M72+M73*2</f>
        <v>200.20000000000002</v>
      </c>
      <c r="O72" s="259">
        <f>RANK(N72,$N$68:$N$110,0)</f>
        <v>4</v>
      </c>
      <c r="P72" s="352" t="s">
        <v>220</v>
      </c>
    </row>
    <row r="73" spans="1:16" ht="18" customHeight="1">
      <c r="A73" s="230"/>
      <c r="B73" s="232"/>
      <c r="C73" s="234"/>
      <c r="D73" s="236"/>
      <c r="E73" s="175" t="s">
        <v>18</v>
      </c>
      <c r="F73" s="45">
        <v>9.6</v>
      </c>
      <c r="G73" s="45">
        <v>9.5</v>
      </c>
      <c r="H73" s="45">
        <v>9.4</v>
      </c>
      <c r="I73" s="45">
        <v>9.7</v>
      </c>
      <c r="J73" s="45">
        <v>9.9</v>
      </c>
      <c r="K73" s="45">
        <v>9.8</v>
      </c>
      <c r="L73" s="45">
        <v>10</v>
      </c>
      <c r="M73" s="172">
        <f t="shared" si="1"/>
        <v>67.9</v>
      </c>
      <c r="N73" s="372"/>
      <c r="O73" s="260"/>
      <c r="P73" s="353"/>
    </row>
    <row r="74" spans="1:16" ht="18" customHeight="1">
      <c r="A74" s="211">
        <v>4</v>
      </c>
      <c r="B74" s="213" t="s">
        <v>69</v>
      </c>
      <c r="C74" s="215">
        <v>37709</v>
      </c>
      <c r="D74" s="217" t="s">
        <v>68</v>
      </c>
      <c r="E74" s="156" t="s">
        <v>14</v>
      </c>
      <c r="F74" s="44">
        <v>8.7</v>
      </c>
      <c r="G74" s="44">
        <v>8.6</v>
      </c>
      <c r="H74" s="44">
        <v>8.5</v>
      </c>
      <c r="I74" s="44">
        <v>8.9</v>
      </c>
      <c r="J74" s="44">
        <v>8.7</v>
      </c>
      <c r="K74" s="44">
        <v>8.8</v>
      </c>
      <c r="L74" s="44">
        <v>8.6</v>
      </c>
      <c r="M74" s="154">
        <f t="shared" si="1"/>
        <v>60.79999999999999</v>
      </c>
      <c r="N74" s="371">
        <f>M74+M75*2</f>
        <v>189.99999999999997</v>
      </c>
      <c r="O74" s="229">
        <f>RANK(N74,$N$68:$N$110,0)</f>
        <v>17</v>
      </c>
      <c r="P74" s="192"/>
    </row>
    <row r="75" spans="1:16" ht="18" customHeight="1">
      <c r="A75" s="212"/>
      <c r="B75" s="214"/>
      <c r="C75" s="216"/>
      <c r="D75" s="218"/>
      <c r="E75" s="157" t="s">
        <v>18</v>
      </c>
      <c r="F75" s="41">
        <v>9.2</v>
      </c>
      <c r="G75" s="41">
        <v>9.1</v>
      </c>
      <c r="H75" s="41">
        <v>8.7</v>
      </c>
      <c r="I75" s="41">
        <v>9.5</v>
      </c>
      <c r="J75" s="41">
        <v>9.2</v>
      </c>
      <c r="K75" s="41">
        <v>9.3</v>
      </c>
      <c r="L75" s="41">
        <v>9.6</v>
      </c>
      <c r="M75" s="155">
        <f t="shared" si="1"/>
        <v>64.6</v>
      </c>
      <c r="N75" s="372"/>
      <c r="O75" s="230"/>
      <c r="P75" s="192"/>
    </row>
    <row r="76" spans="1:16" ht="18" customHeight="1">
      <c r="A76" s="211">
        <v>5</v>
      </c>
      <c r="B76" s="213" t="s">
        <v>70</v>
      </c>
      <c r="C76" s="215">
        <v>37736</v>
      </c>
      <c r="D76" s="217" t="s">
        <v>71</v>
      </c>
      <c r="E76" s="173" t="s">
        <v>14</v>
      </c>
      <c r="F76" s="96">
        <v>9.2</v>
      </c>
      <c r="G76" s="96">
        <v>9.3</v>
      </c>
      <c r="H76" s="96">
        <v>9.1</v>
      </c>
      <c r="I76" s="96">
        <v>9.4</v>
      </c>
      <c r="J76" s="96">
        <v>9.2</v>
      </c>
      <c r="K76" s="96">
        <v>9.4</v>
      </c>
      <c r="L76" s="96">
        <v>9.1</v>
      </c>
      <c r="M76" s="158">
        <f t="shared" si="1"/>
        <v>64.7</v>
      </c>
      <c r="N76" s="371">
        <f>M76+M77*2</f>
        <v>198.10000000000002</v>
      </c>
      <c r="O76" s="211">
        <f>RANK(N76,$N$68:$N$110,0)</f>
        <v>5</v>
      </c>
      <c r="P76" s="190"/>
    </row>
    <row r="77" spans="1:16" ht="18" customHeight="1">
      <c r="A77" s="212"/>
      <c r="B77" s="214"/>
      <c r="C77" s="216"/>
      <c r="D77" s="218"/>
      <c r="E77" s="178" t="s">
        <v>18</v>
      </c>
      <c r="F77" s="98">
        <v>9.7</v>
      </c>
      <c r="G77" s="98">
        <v>8.9</v>
      </c>
      <c r="H77" s="98">
        <v>9.5</v>
      </c>
      <c r="I77" s="98">
        <v>9.7</v>
      </c>
      <c r="J77" s="98">
        <v>9.6</v>
      </c>
      <c r="K77" s="98">
        <v>10</v>
      </c>
      <c r="L77" s="98">
        <v>9.3</v>
      </c>
      <c r="M77" s="176">
        <f t="shared" si="1"/>
        <v>66.7</v>
      </c>
      <c r="N77" s="372"/>
      <c r="O77" s="212"/>
      <c r="P77" s="191"/>
    </row>
    <row r="78" spans="1:16" ht="18" customHeight="1">
      <c r="A78" s="229">
        <v>6</v>
      </c>
      <c r="B78" s="231" t="s">
        <v>72</v>
      </c>
      <c r="C78" s="233">
        <v>37870</v>
      </c>
      <c r="D78" s="235" t="s">
        <v>40</v>
      </c>
      <c r="E78" s="174" t="s">
        <v>14</v>
      </c>
      <c r="F78" s="95">
        <v>8.7</v>
      </c>
      <c r="G78" s="95">
        <v>9.1</v>
      </c>
      <c r="H78" s="95">
        <v>8.8</v>
      </c>
      <c r="I78" s="95">
        <v>9</v>
      </c>
      <c r="J78" s="95">
        <v>9</v>
      </c>
      <c r="K78" s="95">
        <v>9</v>
      </c>
      <c r="L78" s="95">
        <v>8.9</v>
      </c>
      <c r="M78" s="162">
        <f t="shared" si="1"/>
        <v>62.49999999999999</v>
      </c>
      <c r="N78" s="371">
        <f>M78+M79*2</f>
        <v>191.3</v>
      </c>
      <c r="O78" s="229">
        <f>RANK(N78,$N$68:$N$110,0)</f>
        <v>15</v>
      </c>
      <c r="P78" s="192"/>
    </row>
    <row r="79" spans="1:16" ht="18" customHeight="1">
      <c r="A79" s="230"/>
      <c r="B79" s="232"/>
      <c r="C79" s="234"/>
      <c r="D79" s="236"/>
      <c r="E79" s="177" t="s">
        <v>18</v>
      </c>
      <c r="F79" s="12">
        <v>8</v>
      </c>
      <c r="G79" s="12">
        <v>8.5</v>
      </c>
      <c r="H79" s="12">
        <v>9.5</v>
      </c>
      <c r="I79" s="12">
        <v>9.4</v>
      </c>
      <c r="J79" s="12">
        <v>9.3</v>
      </c>
      <c r="K79" s="12">
        <v>9.9</v>
      </c>
      <c r="L79" s="12">
        <v>9.8</v>
      </c>
      <c r="M79" s="161">
        <f t="shared" si="1"/>
        <v>64.4</v>
      </c>
      <c r="N79" s="372"/>
      <c r="O79" s="230"/>
      <c r="P79" s="192"/>
    </row>
    <row r="80" spans="1:16" ht="18" customHeight="1">
      <c r="A80" s="229">
        <v>7</v>
      </c>
      <c r="B80" s="231" t="s">
        <v>73</v>
      </c>
      <c r="C80" s="388">
        <v>37752</v>
      </c>
      <c r="D80" s="235" t="s">
        <v>38</v>
      </c>
      <c r="E80" s="179" t="s">
        <v>14</v>
      </c>
      <c r="F80" s="69">
        <v>9.3</v>
      </c>
      <c r="G80" s="69">
        <v>9</v>
      </c>
      <c r="H80" s="69">
        <v>8.8</v>
      </c>
      <c r="I80" s="69">
        <v>8.9</v>
      </c>
      <c r="J80" s="69">
        <v>9.2</v>
      </c>
      <c r="K80" s="69">
        <v>9.1</v>
      </c>
      <c r="L80" s="69">
        <v>9</v>
      </c>
      <c r="M80" s="160">
        <f t="shared" si="1"/>
        <v>63.300000000000004</v>
      </c>
      <c r="N80" s="371">
        <f>M80+M81*2</f>
        <v>192.3</v>
      </c>
      <c r="O80" s="229">
        <f>RANK(N80,$N$68:$N$110,0)</f>
        <v>14</v>
      </c>
      <c r="P80" s="190"/>
    </row>
    <row r="81" spans="1:16" ht="18" customHeight="1">
      <c r="A81" s="230"/>
      <c r="B81" s="232"/>
      <c r="C81" s="234"/>
      <c r="D81" s="236"/>
      <c r="E81" s="175" t="s">
        <v>18</v>
      </c>
      <c r="F81" s="45">
        <v>9.2</v>
      </c>
      <c r="G81" s="45">
        <v>8.7</v>
      </c>
      <c r="H81" s="45">
        <v>9.2</v>
      </c>
      <c r="I81" s="45">
        <v>9.3</v>
      </c>
      <c r="J81" s="45">
        <v>9.8</v>
      </c>
      <c r="K81" s="45">
        <v>9.5</v>
      </c>
      <c r="L81" s="45">
        <v>8.8</v>
      </c>
      <c r="M81" s="172">
        <f t="shared" si="1"/>
        <v>64.5</v>
      </c>
      <c r="N81" s="372"/>
      <c r="O81" s="230"/>
      <c r="P81" s="191"/>
    </row>
    <row r="82" spans="1:16" ht="18" customHeight="1">
      <c r="A82" s="211">
        <v>8</v>
      </c>
      <c r="B82" s="213" t="s">
        <v>74</v>
      </c>
      <c r="C82" s="373">
        <v>37914</v>
      </c>
      <c r="D82" s="217" t="s">
        <v>38</v>
      </c>
      <c r="E82" s="174" t="s">
        <v>14</v>
      </c>
      <c r="F82" s="44">
        <v>9.3</v>
      </c>
      <c r="G82" s="44">
        <v>9.5</v>
      </c>
      <c r="H82" s="44">
        <v>9.4</v>
      </c>
      <c r="I82" s="44">
        <v>9.5</v>
      </c>
      <c r="J82" s="44">
        <v>9.2</v>
      </c>
      <c r="K82" s="44">
        <v>9.5</v>
      </c>
      <c r="L82" s="44">
        <v>9.2</v>
      </c>
      <c r="M82" s="154">
        <f t="shared" si="1"/>
        <v>65.60000000000001</v>
      </c>
      <c r="N82" s="371">
        <f>M82+M83*2</f>
        <v>203.2</v>
      </c>
      <c r="O82" s="259">
        <f>RANK(N82,$N$68:$N$110,0)</f>
        <v>2</v>
      </c>
      <c r="P82" s="352" t="s">
        <v>220</v>
      </c>
    </row>
    <row r="83" spans="1:16" ht="18" customHeight="1">
      <c r="A83" s="212"/>
      <c r="B83" s="214"/>
      <c r="C83" s="216"/>
      <c r="D83" s="218"/>
      <c r="E83" s="177" t="s">
        <v>18</v>
      </c>
      <c r="F83" s="41">
        <v>9.6</v>
      </c>
      <c r="G83" s="41">
        <v>9.6</v>
      </c>
      <c r="H83" s="41">
        <v>9.7</v>
      </c>
      <c r="I83" s="41">
        <v>9.9</v>
      </c>
      <c r="J83" s="41">
        <v>10</v>
      </c>
      <c r="K83" s="41">
        <v>10</v>
      </c>
      <c r="L83" s="41">
        <v>10</v>
      </c>
      <c r="M83" s="155">
        <f t="shared" si="1"/>
        <v>68.8</v>
      </c>
      <c r="N83" s="372"/>
      <c r="O83" s="260"/>
      <c r="P83" s="353"/>
    </row>
    <row r="84" spans="1:16" ht="18" customHeight="1">
      <c r="A84" s="211">
        <v>9</v>
      </c>
      <c r="B84" s="213" t="s">
        <v>94</v>
      </c>
      <c r="C84" s="373">
        <v>37686</v>
      </c>
      <c r="D84" s="217" t="s">
        <v>55</v>
      </c>
      <c r="E84" s="179" t="s">
        <v>14</v>
      </c>
      <c r="F84" s="96">
        <v>8.7</v>
      </c>
      <c r="G84" s="96">
        <v>8.7</v>
      </c>
      <c r="H84" s="96">
        <v>8.8</v>
      </c>
      <c r="I84" s="96">
        <v>9</v>
      </c>
      <c r="J84" s="96">
        <v>9</v>
      </c>
      <c r="K84" s="96">
        <v>9.2</v>
      </c>
      <c r="L84" s="96">
        <v>9</v>
      </c>
      <c r="M84" s="158">
        <f t="shared" si="1"/>
        <v>62.400000000000006</v>
      </c>
      <c r="N84" s="371">
        <f>M84+M85*2</f>
        <v>188.60000000000002</v>
      </c>
      <c r="O84" s="229">
        <f>RANK(N84,$N$68:$N$110,0)</f>
        <v>19</v>
      </c>
      <c r="P84" s="192"/>
    </row>
    <row r="85" spans="1:16" ht="18" customHeight="1">
      <c r="A85" s="212"/>
      <c r="B85" s="214"/>
      <c r="C85" s="216"/>
      <c r="D85" s="218"/>
      <c r="E85" s="175" t="s">
        <v>18</v>
      </c>
      <c r="F85" s="98">
        <v>8</v>
      </c>
      <c r="G85" s="98">
        <v>8.4</v>
      </c>
      <c r="H85" s="98">
        <v>9</v>
      </c>
      <c r="I85" s="98">
        <v>9</v>
      </c>
      <c r="J85" s="98">
        <v>9.1</v>
      </c>
      <c r="K85" s="98">
        <v>9.6</v>
      </c>
      <c r="L85" s="98">
        <v>10</v>
      </c>
      <c r="M85" s="176">
        <f t="shared" si="1"/>
        <v>63.1</v>
      </c>
      <c r="N85" s="372"/>
      <c r="O85" s="230"/>
      <c r="P85" s="192"/>
    </row>
    <row r="86" spans="1:16" ht="18" customHeight="1">
      <c r="A86" s="211">
        <v>10</v>
      </c>
      <c r="B86" s="213" t="s">
        <v>95</v>
      </c>
      <c r="C86" s="373">
        <v>37688</v>
      </c>
      <c r="D86" s="217" t="s">
        <v>55</v>
      </c>
      <c r="E86" s="174" t="s">
        <v>14</v>
      </c>
      <c r="F86" s="95">
        <v>8.7</v>
      </c>
      <c r="G86" s="95">
        <v>8.6</v>
      </c>
      <c r="H86" s="95">
        <v>8.8</v>
      </c>
      <c r="I86" s="95">
        <v>8.4</v>
      </c>
      <c r="J86" s="95">
        <v>8.4</v>
      </c>
      <c r="K86" s="95">
        <v>9</v>
      </c>
      <c r="L86" s="95">
        <v>9</v>
      </c>
      <c r="M86" s="154">
        <f t="shared" si="1"/>
        <v>60.9</v>
      </c>
      <c r="N86" s="371">
        <f>M86+M87*2</f>
        <v>184.3</v>
      </c>
      <c r="O86" s="229">
        <f>RANK(N86,$N$68:$N$110,0)</f>
        <v>20</v>
      </c>
      <c r="P86" s="190"/>
    </row>
    <row r="87" spans="1:16" ht="18" customHeight="1">
      <c r="A87" s="212"/>
      <c r="B87" s="214"/>
      <c r="C87" s="216"/>
      <c r="D87" s="218"/>
      <c r="E87" s="177" t="s">
        <v>18</v>
      </c>
      <c r="F87" s="12">
        <v>8</v>
      </c>
      <c r="G87" s="12">
        <v>8.1</v>
      </c>
      <c r="H87" s="12">
        <v>8.9</v>
      </c>
      <c r="I87" s="12">
        <v>8.6</v>
      </c>
      <c r="J87" s="12">
        <v>8.3</v>
      </c>
      <c r="K87" s="12">
        <v>10</v>
      </c>
      <c r="L87" s="12">
        <v>9.8</v>
      </c>
      <c r="M87" s="155">
        <f t="shared" si="1"/>
        <v>61.7</v>
      </c>
      <c r="N87" s="372"/>
      <c r="O87" s="230"/>
      <c r="P87" s="191"/>
    </row>
    <row r="88" spans="1:16" ht="18" customHeight="1">
      <c r="A88" s="229">
        <v>11</v>
      </c>
      <c r="B88" s="231" t="s">
        <v>96</v>
      </c>
      <c r="C88" s="388">
        <v>37892</v>
      </c>
      <c r="D88" s="229" t="s">
        <v>53</v>
      </c>
      <c r="E88" s="174" t="s">
        <v>14</v>
      </c>
      <c r="F88" s="95">
        <v>8.1</v>
      </c>
      <c r="G88" s="95">
        <v>8.5</v>
      </c>
      <c r="H88" s="95">
        <v>8.4</v>
      </c>
      <c r="I88" s="95">
        <v>8.3</v>
      </c>
      <c r="J88" s="95">
        <v>8.1</v>
      </c>
      <c r="K88" s="95">
        <v>8</v>
      </c>
      <c r="L88" s="95">
        <v>7.7</v>
      </c>
      <c r="M88" s="154">
        <f t="shared" si="1"/>
        <v>57.1</v>
      </c>
      <c r="N88" s="371">
        <f>M88+M89*2</f>
        <v>176.7</v>
      </c>
      <c r="O88" s="229">
        <f>RANK(N88,$N$68:$N$110,0)</f>
        <v>21</v>
      </c>
      <c r="P88" s="190"/>
    </row>
    <row r="89" spans="1:16" ht="18" customHeight="1">
      <c r="A89" s="230"/>
      <c r="B89" s="232"/>
      <c r="C89" s="234"/>
      <c r="D89" s="230"/>
      <c r="E89" s="177" t="s">
        <v>18</v>
      </c>
      <c r="F89" s="12">
        <v>7.9</v>
      </c>
      <c r="G89" s="12">
        <v>9.1</v>
      </c>
      <c r="H89" s="12">
        <v>8.4</v>
      </c>
      <c r="I89" s="12">
        <v>8.1</v>
      </c>
      <c r="J89" s="12">
        <v>8.4</v>
      </c>
      <c r="K89" s="12">
        <v>8.2</v>
      </c>
      <c r="L89" s="12">
        <v>9.7</v>
      </c>
      <c r="M89" s="155">
        <f t="shared" si="1"/>
        <v>59.8</v>
      </c>
      <c r="N89" s="372"/>
      <c r="O89" s="230"/>
      <c r="P89" s="191"/>
    </row>
    <row r="90" spans="1:16" ht="18" customHeight="1">
      <c r="A90" s="229">
        <v>12</v>
      </c>
      <c r="B90" s="213" t="s">
        <v>89</v>
      </c>
      <c r="C90" s="373">
        <v>37661</v>
      </c>
      <c r="D90" s="217" t="s">
        <v>38</v>
      </c>
      <c r="E90" s="174" t="s">
        <v>14</v>
      </c>
      <c r="F90" s="44">
        <v>9.3</v>
      </c>
      <c r="G90" s="44">
        <v>9.3</v>
      </c>
      <c r="H90" s="44">
        <v>9.5</v>
      </c>
      <c r="I90" s="44">
        <v>9.4</v>
      </c>
      <c r="J90" s="44">
        <v>9.2</v>
      </c>
      <c r="K90" s="44">
        <v>9.1</v>
      </c>
      <c r="L90" s="44">
        <v>8.9</v>
      </c>
      <c r="M90" s="162">
        <f>SUM(F90:L90)</f>
        <v>64.7</v>
      </c>
      <c r="N90" s="371">
        <f>M90+M91*2</f>
        <v>197.3</v>
      </c>
      <c r="O90" s="229">
        <f>RANK(N90,$N$68:$N$110,0)</f>
        <v>7</v>
      </c>
      <c r="P90" s="190"/>
    </row>
    <row r="91" spans="1:16" ht="18" customHeight="1">
      <c r="A91" s="230"/>
      <c r="B91" s="214"/>
      <c r="C91" s="216"/>
      <c r="D91" s="218"/>
      <c r="E91" s="175" t="s">
        <v>18</v>
      </c>
      <c r="F91" s="98">
        <v>9.3</v>
      </c>
      <c r="G91" s="98">
        <v>9.1</v>
      </c>
      <c r="H91" s="98">
        <v>9.5</v>
      </c>
      <c r="I91" s="98">
        <v>9.6</v>
      </c>
      <c r="J91" s="98">
        <v>9.2</v>
      </c>
      <c r="K91" s="98">
        <v>9.8</v>
      </c>
      <c r="L91" s="98">
        <v>9.8</v>
      </c>
      <c r="M91" s="172">
        <f aca="true" t="shared" si="2" ref="M91:M109">SUM(F91:L91)</f>
        <v>66.3</v>
      </c>
      <c r="N91" s="372"/>
      <c r="O91" s="230"/>
      <c r="P91" s="191"/>
    </row>
    <row r="92" spans="1:16" ht="18" customHeight="1">
      <c r="A92" s="229">
        <v>13</v>
      </c>
      <c r="B92" s="213" t="s">
        <v>90</v>
      </c>
      <c r="C92" s="373">
        <v>37663</v>
      </c>
      <c r="D92" s="217" t="s">
        <v>38</v>
      </c>
      <c r="E92" s="174" t="s">
        <v>14</v>
      </c>
      <c r="F92" s="95">
        <v>9.3</v>
      </c>
      <c r="G92" s="95">
        <v>9.3</v>
      </c>
      <c r="H92" s="95">
        <v>9.2</v>
      </c>
      <c r="I92" s="95">
        <v>9.2</v>
      </c>
      <c r="J92" s="95">
        <v>9</v>
      </c>
      <c r="K92" s="95">
        <v>9.2</v>
      </c>
      <c r="L92" s="95">
        <v>9.1</v>
      </c>
      <c r="M92" s="162">
        <f t="shared" si="2"/>
        <v>64.3</v>
      </c>
      <c r="N92" s="371">
        <f>M92+M93*2</f>
        <v>194.7</v>
      </c>
      <c r="O92" s="229">
        <f>RANK(N92,$N$68:$N$110,0)</f>
        <v>13</v>
      </c>
      <c r="P92" s="192"/>
    </row>
    <row r="93" spans="1:16" ht="18" customHeight="1">
      <c r="A93" s="230"/>
      <c r="B93" s="214"/>
      <c r="C93" s="216"/>
      <c r="D93" s="218"/>
      <c r="E93" s="177" t="s">
        <v>18</v>
      </c>
      <c r="F93" s="12">
        <v>9.6</v>
      </c>
      <c r="G93" s="12">
        <v>9.2</v>
      </c>
      <c r="H93" s="12">
        <v>9.1</v>
      </c>
      <c r="I93" s="12">
        <v>9</v>
      </c>
      <c r="J93" s="12">
        <v>9</v>
      </c>
      <c r="K93" s="12">
        <v>9.7</v>
      </c>
      <c r="L93" s="12">
        <v>9.6</v>
      </c>
      <c r="M93" s="161">
        <f t="shared" si="2"/>
        <v>65.19999999999999</v>
      </c>
      <c r="N93" s="372"/>
      <c r="O93" s="230"/>
      <c r="P93" s="192"/>
    </row>
    <row r="94" spans="1:16" ht="18" customHeight="1">
      <c r="A94" s="229">
        <v>14</v>
      </c>
      <c r="B94" s="231" t="s">
        <v>97</v>
      </c>
      <c r="C94" s="233">
        <v>37680</v>
      </c>
      <c r="D94" s="235" t="s">
        <v>38</v>
      </c>
      <c r="E94" s="179" t="s">
        <v>14</v>
      </c>
      <c r="F94" s="69">
        <v>9.3</v>
      </c>
      <c r="G94" s="69">
        <v>9.4</v>
      </c>
      <c r="H94" s="69">
        <v>9.3</v>
      </c>
      <c r="I94" s="69">
        <v>9.4</v>
      </c>
      <c r="J94" s="69">
        <v>9.4</v>
      </c>
      <c r="K94" s="69">
        <v>9.5</v>
      </c>
      <c r="L94" s="69">
        <v>9.3</v>
      </c>
      <c r="M94" s="160">
        <f t="shared" si="2"/>
        <v>65.60000000000001</v>
      </c>
      <c r="N94" s="371">
        <f>M94+M95*2</f>
        <v>197</v>
      </c>
      <c r="O94" s="229">
        <f>RANK(N94,$N$68:$N$110,0)</f>
        <v>10</v>
      </c>
      <c r="P94" s="190"/>
    </row>
    <row r="95" spans="1:16" ht="18" customHeight="1">
      <c r="A95" s="230"/>
      <c r="B95" s="232"/>
      <c r="C95" s="234"/>
      <c r="D95" s="236"/>
      <c r="E95" s="175" t="s">
        <v>18</v>
      </c>
      <c r="F95" s="45">
        <v>9.5</v>
      </c>
      <c r="G95" s="45">
        <v>9.5</v>
      </c>
      <c r="H95" s="45">
        <v>9.1</v>
      </c>
      <c r="I95" s="45">
        <v>9.1</v>
      </c>
      <c r="J95" s="45">
        <v>9.2</v>
      </c>
      <c r="K95" s="45">
        <v>9.7</v>
      </c>
      <c r="L95" s="45">
        <v>9.6</v>
      </c>
      <c r="M95" s="172">
        <f t="shared" si="2"/>
        <v>65.7</v>
      </c>
      <c r="N95" s="372"/>
      <c r="O95" s="230"/>
      <c r="P95" s="191"/>
    </row>
    <row r="96" spans="1:16" ht="18" customHeight="1">
      <c r="A96" s="211">
        <v>15</v>
      </c>
      <c r="B96" s="213" t="s">
        <v>98</v>
      </c>
      <c r="C96" s="215">
        <v>37891</v>
      </c>
      <c r="D96" s="217" t="s">
        <v>38</v>
      </c>
      <c r="E96" s="156" t="s">
        <v>14</v>
      </c>
      <c r="F96" s="44">
        <v>8.8</v>
      </c>
      <c r="G96" s="44">
        <v>9.1</v>
      </c>
      <c r="H96" s="44">
        <v>9.1</v>
      </c>
      <c r="I96" s="44">
        <v>9.3</v>
      </c>
      <c r="J96" s="44">
        <v>9</v>
      </c>
      <c r="K96" s="44">
        <v>9.1</v>
      </c>
      <c r="L96" s="44">
        <v>8.9</v>
      </c>
      <c r="M96" s="154">
        <f t="shared" si="2"/>
        <v>63.3</v>
      </c>
      <c r="N96" s="371">
        <f>M96+M97*2</f>
        <v>197.10000000000002</v>
      </c>
      <c r="O96" s="229">
        <f>RANK(N96,$N$68:$N$110,0)</f>
        <v>9</v>
      </c>
      <c r="P96" s="192"/>
    </row>
    <row r="97" spans="1:16" ht="18" customHeight="1">
      <c r="A97" s="212"/>
      <c r="B97" s="214"/>
      <c r="C97" s="216"/>
      <c r="D97" s="218"/>
      <c r="E97" s="157" t="s">
        <v>18</v>
      </c>
      <c r="F97" s="41">
        <v>8.8</v>
      </c>
      <c r="G97" s="41">
        <v>9.1</v>
      </c>
      <c r="H97" s="41">
        <v>9.6</v>
      </c>
      <c r="I97" s="41">
        <v>9.6</v>
      </c>
      <c r="J97" s="41">
        <v>10</v>
      </c>
      <c r="K97" s="41">
        <v>9.9</v>
      </c>
      <c r="L97" s="41">
        <v>9.9</v>
      </c>
      <c r="M97" s="155">
        <f t="shared" si="2"/>
        <v>66.9</v>
      </c>
      <c r="N97" s="372"/>
      <c r="O97" s="230"/>
      <c r="P97" s="192"/>
    </row>
    <row r="98" spans="1:16" ht="18" customHeight="1">
      <c r="A98" s="211">
        <v>16</v>
      </c>
      <c r="B98" s="213" t="s">
        <v>162</v>
      </c>
      <c r="C98" s="215">
        <v>37955</v>
      </c>
      <c r="D98" s="217" t="s">
        <v>38</v>
      </c>
      <c r="E98" s="173" t="s">
        <v>14</v>
      </c>
      <c r="F98" s="96">
        <v>8.6</v>
      </c>
      <c r="G98" s="96">
        <v>8.9</v>
      </c>
      <c r="H98" s="96">
        <v>8.9</v>
      </c>
      <c r="I98" s="96">
        <v>9</v>
      </c>
      <c r="J98" s="96">
        <v>9.4</v>
      </c>
      <c r="K98" s="96">
        <v>9.1</v>
      </c>
      <c r="L98" s="96">
        <v>9.1</v>
      </c>
      <c r="M98" s="158">
        <f t="shared" si="2"/>
        <v>63</v>
      </c>
      <c r="N98" s="371">
        <f>M98+M99*2</f>
        <v>195.79999999999998</v>
      </c>
      <c r="O98" s="229">
        <f>RANK(N98,$N$68:$N$110,0)</f>
        <v>12</v>
      </c>
      <c r="P98" s="190"/>
    </row>
    <row r="99" spans="1:16" ht="18" customHeight="1">
      <c r="A99" s="212"/>
      <c r="B99" s="214"/>
      <c r="C99" s="216"/>
      <c r="D99" s="218"/>
      <c r="E99" s="178" t="s">
        <v>18</v>
      </c>
      <c r="F99" s="98">
        <v>8.8</v>
      </c>
      <c r="G99" s="98">
        <v>9.6</v>
      </c>
      <c r="H99" s="98">
        <v>9.3</v>
      </c>
      <c r="I99" s="98">
        <v>9.6</v>
      </c>
      <c r="J99" s="98">
        <v>9.8</v>
      </c>
      <c r="K99" s="98">
        <v>9.9</v>
      </c>
      <c r="L99" s="98">
        <v>9.4</v>
      </c>
      <c r="M99" s="176">
        <f t="shared" si="2"/>
        <v>66.39999999999999</v>
      </c>
      <c r="N99" s="372"/>
      <c r="O99" s="230"/>
      <c r="P99" s="191"/>
    </row>
    <row r="100" spans="1:16" ht="18" customHeight="1">
      <c r="A100" s="229">
        <v>17</v>
      </c>
      <c r="B100" s="231" t="s">
        <v>170</v>
      </c>
      <c r="C100" s="233">
        <v>37648</v>
      </c>
      <c r="D100" s="235" t="s">
        <v>38</v>
      </c>
      <c r="E100" s="174" t="s">
        <v>14</v>
      </c>
      <c r="F100" s="95">
        <v>9.2</v>
      </c>
      <c r="G100" s="95">
        <v>9.2</v>
      </c>
      <c r="H100" s="95">
        <v>9.2</v>
      </c>
      <c r="I100" s="95">
        <v>9.2</v>
      </c>
      <c r="J100" s="95">
        <v>9.4</v>
      </c>
      <c r="K100" s="95">
        <v>9.2</v>
      </c>
      <c r="L100" s="95">
        <v>9.3</v>
      </c>
      <c r="M100" s="162">
        <f t="shared" si="2"/>
        <v>64.69999999999999</v>
      </c>
      <c r="N100" s="371">
        <f>M100+M101*2</f>
        <v>197.3</v>
      </c>
      <c r="O100" s="229">
        <f>RANK(N100,$N$68:$N$110,0)</f>
        <v>7</v>
      </c>
      <c r="P100" s="192"/>
    </row>
    <row r="101" spans="1:16" ht="18" customHeight="1">
      <c r="A101" s="230"/>
      <c r="B101" s="232"/>
      <c r="C101" s="234"/>
      <c r="D101" s="236"/>
      <c r="E101" s="177" t="s">
        <v>18</v>
      </c>
      <c r="F101" s="12">
        <v>9.3</v>
      </c>
      <c r="G101" s="12">
        <v>9.8</v>
      </c>
      <c r="H101" s="12">
        <v>9.4</v>
      </c>
      <c r="I101" s="12">
        <v>9.1</v>
      </c>
      <c r="J101" s="12">
        <v>9.5</v>
      </c>
      <c r="K101" s="12">
        <v>9.8</v>
      </c>
      <c r="L101" s="12">
        <v>9.4</v>
      </c>
      <c r="M101" s="161">
        <f t="shared" si="2"/>
        <v>66.30000000000001</v>
      </c>
      <c r="N101" s="372"/>
      <c r="O101" s="230"/>
      <c r="P101" s="192"/>
    </row>
    <row r="102" spans="1:16" ht="18" customHeight="1">
      <c r="A102" s="229">
        <v>18</v>
      </c>
      <c r="B102" s="231" t="s">
        <v>171</v>
      </c>
      <c r="C102" s="388">
        <v>37968</v>
      </c>
      <c r="D102" s="235" t="s">
        <v>172</v>
      </c>
      <c r="E102" s="179" t="s">
        <v>14</v>
      </c>
      <c r="F102" s="69">
        <v>9.5</v>
      </c>
      <c r="G102" s="69">
        <v>9.5</v>
      </c>
      <c r="H102" s="69">
        <v>9.3</v>
      </c>
      <c r="I102" s="69">
        <v>9.6</v>
      </c>
      <c r="J102" s="69">
        <v>9.5</v>
      </c>
      <c r="K102" s="69">
        <v>9.7</v>
      </c>
      <c r="L102" s="69">
        <v>9.6</v>
      </c>
      <c r="M102" s="160">
        <f t="shared" si="2"/>
        <v>66.69999999999999</v>
      </c>
      <c r="N102" s="371">
        <f>M102+M103*2</f>
        <v>201.29999999999998</v>
      </c>
      <c r="O102" s="259">
        <f>RANK(N102,$N$68:$N$110,0)</f>
        <v>3</v>
      </c>
      <c r="P102" s="352" t="s">
        <v>220</v>
      </c>
    </row>
    <row r="103" spans="1:16" ht="18" customHeight="1">
      <c r="A103" s="230"/>
      <c r="B103" s="232"/>
      <c r="C103" s="234"/>
      <c r="D103" s="236"/>
      <c r="E103" s="175" t="s">
        <v>18</v>
      </c>
      <c r="F103" s="45">
        <v>9.6</v>
      </c>
      <c r="G103" s="45">
        <v>9.8</v>
      </c>
      <c r="H103" s="45">
        <v>8.7</v>
      </c>
      <c r="I103" s="45">
        <v>9.8</v>
      </c>
      <c r="J103" s="45">
        <v>9.6</v>
      </c>
      <c r="K103" s="45">
        <v>9.8</v>
      </c>
      <c r="L103" s="45">
        <v>10</v>
      </c>
      <c r="M103" s="172">
        <f t="shared" si="2"/>
        <v>67.3</v>
      </c>
      <c r="N103" s="372"/>
      <c r="O103" s="260"/>
      <c r="P103" s="353"/>
    </row>
    <row r="104" spans="1:16" ht="18" customHeight="1">
      <c r="A104" s="211">
        <v>19</v>
      </c>
      <c r="B104" s="213" t="s">
        <v>185</v>
      </c>
      <c r="C104" s="373">
        <v>37887</v>
      </c>
      <c r="D104" s="217" t="s">
        <v>38</v>
      </c>
      <c r="E104" s="174" t="s">
        <v>14</v>
      </c>
      <c r="F104" s="44">
        <v>9.2</v>
      </c>
      <c r="G104" s="44">
        <v>9.1</v>
      </c>
      <c r="H104" s="44">
        <v>9.1</v>
      </c>
      <c r="I104" s="44">
        <v>9.2</v>
      </c>
      <c r="J104" s="44">
        <v>9.1</v>
      </c>
      <c r="K104" s="44">
        <v>9.2</v>
      </c>
      <c r="L104" s="44">
        <v>9.1</v>
      </c>
      <c r="M104" s="154">
        <f t="shared" si="2"/>
        <v>63.99999999999999</v>
      </c>
      <c r="N104" s="371">
        <f>M104+M105*2</f>
        <v>198</v>
      </c>
      <c r="O104" s="229">
        <f>RANK(N104,$N$68:$N$110,0)</f>
        <v>6</v>
      </c>
      <c r="P104" s="192"/>
    </row>
    <row r="105" spans="1:16" ht="18" customHeight="1">
      <c r="A105" s="212"/>
      <c r="B105" s="214"/>
      <c r="C105" s="216"/>
      <c r="D105" s="218"/>
      <c r="E105" s="177" t="s">
        <v>18</v>
      </c>
      <c r="F105" s="41">
        <v>9.8</v>
      </c>
      <c r="G105" s="41">
        <v>9.4</v>
      </c>
      <c r="H105" s="41">
        <v>9.9</v>
      </c>
      <c r="I105" s="41">
        <v>9.2</v>
      </c>
      <c r="J105" s="41">
        <v>9.4</v>
      </c>
      <c r="K105" s="41">
        <v>9.5</v>
      </c>
      <c r="L105" s="41">
        <v>9.8</v>
      </c>
      <c r="M105" s="155">
        <f t="shared" si="2"/>
        <v>67</v>
      </c>
      <c r="N105" s="372"/>
      <c r="O105" s="230"/>
      <c r="P105" s="192"/>
    </row>
    <row r="106" spans="1:16" ht="18" customHeight="1">
      <c r="A106" s="211">
        <v>20</v>
      </c>
      <c r="B106" s="213" t="s">
        <v>190</v>
      </c>
      <c r="C106" s="373">
        <v>37642</v>
      </c>
      <c r="D106" s="217" t="s">
        <v>38</v>
      </c>
      <c r="E106" s="179" t="s">
        <v>14</v>
      </c>
      <c r="F106" s="96">
        <v>9.2</v>
      </c>
      <c r="G106" s="96">
        <v>9.2</v>
      </c>
      <c r="H106" s="96">
        <v>9.4</v>
      </c>
      <c r="I106" s="96">
        <v>9.4</v>
      </c>
      <c r="J106" s="96">
        <v>9.1</v>
      </c>
      <c r="K106" s="96">
        <v>9.1</v>
      </c>
      <c r="L106" s="96">
        <v>8.9</v>
      </c>
      <c r="M106" s="158">
        <f t="shared" si="2"/>
        <v>64.3</v>
      </c>
      <c r="N106" s="371">
        <f>M106+M107*2</f>
        <v>196.89999999999998</v>
      </c>
      <c r="O106" s="229">
        <f>RANK(N106,$N$68:$N$110,0)</f>
        <v>11</v>
      </c>
      <c r="P106" s="190"/>
    </row>
    <row r="107" spans="1:16" ht="18" customHeight="1">
      <c r="A107" s="212"/>
      <c r="B107" s="214"/>
      <c r="C107" s="216"/>
      <c r="D107" s="218"/>
      <c r="E107" s="175" t="s">
        <v>18</v>
      </c>
      <c r="F107" s="98">
        <v>9.2</v>
      </c>
      <c r="G107" s="98">
        <v>9.1</v>
      </c>
      <c r="H107" s="98">
        <v>9.7</v>
      </c>
      <c r="I107" s="98">
        <v>9.4</v>
      </c>
      <c r="J107" s="98">
        <v>9.8</v>
      </c>
      <c r="K107" s="98">
        <v>9.3</v>
      </c>
      <c r="L107" s="98">
        <v>9.8</v>
      </c>
      <c r="M107" s="176">
        <f t="shared" si="2"/>
        <v>66.3</v>
      </c>
      <c r="N107" s="372"/>
      <c r="O107" s="230"/>
      <c r="P107" s="191"/>
    </row>
    <row r="108" spans="1:16" ht="18" customHeight="1">
      <c r="A108" s="211">
        <v>21</v>
      </c>
      <c r="B108" s="213" t="s">
        <v>195</v>
      </c>
      <c r="C108" s="373">
        <v>37956</v>
      </c>
      <c r="D108" s="217" t="s">
        <v>38</v>
      </c>
      <c r="E108" s="174" t="s">
        <v>14</v>
      </c>
      <c r="F108" s="44">
        <v>9.3</v>
      </c>
      <c r="G108" s="44">
        <v>9.6</v>
      </c>
      <c r="H108" s="44">
        <v>9.4</v>
      </c>
      <c r="I108" s="44">
        <v>9.6</v>
      </c>
      <c r="J108" s="44">
        <v>9.3</v>
      </c>
      <c r="K108" s="44">
        <v>9.6</v>
      </c>
      <c r="L108" s="44">
        <v>9.4</v>
      </c>
      <c r="M108" s="154">
        <f t="shared" si="2"/>
        <v>66.2</v>
      </c>
      <c r="N108" s="371">
        <f>M108+M109*2</f>
        <v>205.2</v>
      </c>
      <c r="O108" s="259">
        <f>RANK(N108,$N$68:$N$110,0)</f>
        <v>1</v>
      </c>
      <c r="P108" s="352" t="s">
        <v>220</v>
      </c>
    </row>
    <row r="109" spans="1:16" ht="18" customHeight="1">
      <c r="A109" s="212"/>
      <c r="B109" s="214"/>
      <c r="C109" s="216"/>
      <c r="D109" s="218"/>
      <c r="E109" s="177" t="s">
        <v>18</v>
      </c>
      <c r="F109" s="41">
        <v>9.9</v>
      </c>
      <c r="G109" s="41">
        <v>10</v>
      </c>
      <c r="H109" s="41">
        <v>10</v>
      </c>
      <c r="I109" s="41">
        <v>10</v>
      </c>
      <c r="J109" s="41">
        <v>9.8</v>
      </c>
      <c r="K109" s="41">
        <v>9.8</v>
      </c>
      <c r="L109" s="41">
        <v>10</v>
      </c>
      <c r="M109" s="155">
        <f t="shared" si="2"/>
        <v>69.5</v>
      </c>
      <c r="N109" s="372"/>
      <c r="O109" s="260"/>
      <c r="P109" s="353"/>
    </row>
    <row r="110" spans="1:15" ht="16.5">
      <c r="A110" s="164"/>
      <c r="B110" s="166"/>
      <c r="C110" s="168"/>
      <c r="D110" s="164"/>
      <c r="E110" s="180"/>
      <c r="F110" s="16"/>
      <c r="G110" s="16"/>
      <c r="H110" s="16"/>
      <c r="I110" s="16"/>
      <c r="J110" s="16"/>
      <c r="K110" s="16"/>
      <c r="L110" s="16"/>
      <c r="M110" s="38"/>
      <c r="N110" s="171"/>
      <c r="O110" s="164"/>
    </row>
    <row r="111" spans="1:16" ht="15.75">
      <c r="A111" s="187" t="s">
        <v>228</v>
      </c>
      <c r="B111" s="3"/>
      <c r="C111" s="36"/>
      <c r="D111" s="38"/>
      <c r="E111" s="36"/>
      <c r="F111" s="47"/>
      <c r="G111" s="47"/>
      <c r="H111" s="47"/>
      <c r="I111" s="47"/>
      <c r="J111" s="47"/>
      <c r="K111" s="47"/>
      <c r="L111" s="358" t="s">
        <v>222</v>
      </c>
      <c r="M111" s="358"/>
      <c r="N111" s="358"/>
      <c r="O111" s="358"/>
      <c r="P111" s="358"/>
    </row>
    <row r="112" spans="1:16" ht="15.75">
      <c r="A112" s="38"/>
      <c r="B112" s="36" t="s">
        <v>229</v>
      </c>
      <c r="C112" s="36"/>
      <c r="D112" s="38"/>
      <c r="E112" s="36"/>
      <c r="F112" s="47"/>
      <c r="G112" s="47"/>
      <c r="H112" s="47"/>
      <c r="I112" s="47"/>
      <c r="J112" s="47"/>
      <c r="K112" s="47"/>
      <c r="L112" s="47"/>
      <c r="M112" s="37"/>
      <c r="N112" s="37"/>
      <c r="O112" s="188"/>
      <c r="P112" s="3"/>
    </row>
    <row r="113" spans="1:15" ht="16.5">
      <c r="A113" s="133"/>
      <c r="B113" s="134"/>
      <c r="C113" s="133"/>
      <c r="D113" s="133"/>
      <c r="E113" s="133"/>
      <c r="F113" s="16"/>
      <c r="G113" s="16"/>
      <c r="H113" s="16"/>
      <c r="I113" s="16"/>
      <c r="J113" s="16"/>
      <c r="K113" s="16"/>
      <c r="L113" s="16"/>
      <c r="M113" s="133"/>
      <c r="N113" s="26"/>
      <c r="O113" s="33"/>
    </row>
    <row r="114" spans="1:15" ht="16.5">
      <c r="A114" s="133"/>
      <c r="B114" s="134"/>
      <c r="C114" s="133"/>
      <c r="D114" s="133"/>
      <c r="E114" s="133"/>
      <c r="F114" s="16"/>
      <c r="G114" s="16"/>
      <c r="H114" s="16"/>
      <c r="I114" s="16"/>
      <c r="J114" s="16"/>
      <c r="K114" s="16"/>
      <c r="L114" s="16"/>
      <c r="M114" s="133"/>
      <c r="N114" s="26"/>
      <c r="O114" s="33"/>
    </row>
    <row r="115" spans="1:15" ht="16.5">
      <c r="A115" s="133"/>
      <c r="B115" s="134"/>
      <c r="C115" s="133"/>
      <c r="D115" s="133"/>
      <c r="E115" s="133"/>
      <c r="F115" s="16"/>
      <c r="G115" s="16"/>
      <c r="H115" s="16"/>
      <c r="I115" s="16"/>
      <c r="J115" s="16"/>
      <c r="K115" s="16"/>
      <c r="L115" s="16"/>
      <c r="M115" s="133"/>
      <c r="N115" s="26"/>
      <c r="O115" s="33"/>
    </row>
    <row r="116" spans="1:15" ht="16.5">
      <c r="A116" s="133"/>
      <c r="B116" s="134"/>
      <c r="C116" s="133"/>
      <c r="D116" s="133"/>
      <c r="E116" s="133"/>
      <c r="F116" s="16"/>
      <c r="G116" s="16"/>
      <c r="H116" s="16"/>
      <c r="I116" s="16"/>
      <c r="J116" s="16"/>
      <c r="K116" s="16"/>
      <c r="L116" s="16"/>
      <c r="M116" s="133"/>
      <c r="N116" s="26"/>
      <c r="O116" s="33"/>
    </row>
    <row r="117" spans="1:15" ht="16.5">
      <c r="A117" s="133"/>
      <c r="B117" s="134"/>
      <c r="C117" s="133"/>
      <c r="D117" s="133"/>
      <c r="E117" s="133"/>
      <c r="F117" s="16"/>
      <c r="G117" s="16"/>
      <c r="H117" s="16"/>
      <c r="I117" s="16"/>
      <c r="J117" s="16"/>
      <c r="K117" s="16"/>
      <c r="L117" s="16"/>
      <c r="M117" s="133"/>
      <c r="N117" s="26"/>
      <c r="O117" s="33"/>
    </row>
    <row r="118" spans="1:15" ht="16.5">
      <c r="A118" s="133"/>
      <c r="B118" s="134"/>
      <c r="C118" s="133"/>
      <c r="D118" s="133"/>
      <c r="E118" s="133"/>
      <c r="F118" s="16"/>
      <c r="G118" s="16"/>
      <c r="H118" s="16"/>
      <c r="I118" s="16"/>
      <c r="J118" s="16"/>
      <c r="K118" s="16"/>
      <c r="L118" s="16"/>
      <c r="M118" s="133"/>
      <c r="N118" s="26"/>
      <c r="O118" s="33"/>
    </row>
    <row r="119" spans="1:15" ht="16.5">
      <c r="A119" s="133"/>
      <c r="B119" s="134"/>
      <c r="C119" s="133"/>
      <c r="D119" s="133"/>
      <c r="E119" s="133"/>
      <c r="F119" s="16"/>
      <c r="G119" s="16"/>
      <c r="H119" s="16"/>
      <c r="I119" s="16"/>
      <c r="J119" s="16"/>
      <c r="K119" s="16"/>
      <c r="L119" s="16"/>
      <c r="M119" s="133"/>
      <c r="N119" s="26"/>
      <c r="O119" s="33"/>
    </row>
    <row r="120" spans="1:15" ht="16.5">
      <c r="A120" s="133"/>
      <c r="B120" s="134"/>
      <c r="C120" s="133"/>
      <c r="D120" s="133"/>
      <c r="E120" s="133"/>
      <c r="F120" s="16"/>
      <c r="G120" s="16"/>
      <c r="H120" s="16"/>
      <c r="I120" s="16"/>
      <c r="J120" s="16"/>
      <c r="K120" s="16"/>
      <c r="L120" s="16"/>
      <c r="M120" s="133"/>
      <c r="N120" s="26"/>
      <c r="O120" s="33"/>
    </row>
    <row r="121" spans="1:15" ht="16.5">
      <c r="A121" s="133"/>
      <c r="B121" s="134"/>
      <c r="C121" s="133"/>
      <c r="D121" s="133"/>
      <c r="E121" s="133"/>
      <c r="F121" s="16"/>
      <c r="G121" s="16"/>
      <c r="H121" s="16"/>
      <c r="I121" s="16"/>
      <c r="J121" s="16"/>
      <c r="K121" s="16"/>
      <c r="L121" s="16"/>
      <c r="M121" s="133"/>
      <c r="N121" s="26"/>
      <c r="O121" s="33"/>
    </row>
    <row r="122" spans="1:15" ht="16.5">
      <c r="A122" s="133"/>
      <c r="B122" s="134"/>
      <c r="C122" s="133"/>
      <c r="D122" s="133"/>
      <c r="E122" s="133"/>
      <c r="F122" s="16"/>
      <c r="G122" s="16"/>
      <c r="H122" s="16"/>
      <c r="I122" s="16"/>
      <c r="J122" s="16"/>
      <c r="K122" s="16"/>
      <c r="L122" s="16"/>
      <c r="M122" s="133"/>
      <c r="N122" s="26"/>
      <c r="O122" s="33"/>
    </row>
    <row r="123" spans="1:15" ht="16.5">
      <c r="A123" s="133"/>
      <c r="B123" s="134"/>
      <c r="C123" s="133"/>
      <c r="D123" s="133"/>
      <c r="E123" s="133"/>
      <c r="F123" s="16"/>
      <c r="G123" s="16"/>
      <c r="H123" s="16"/>
      <c r="I123" s="16"/>
      <c r="J123" s="16"/>
      <c r="K123" s="16"/>
      <c r="L123" s="16"/>
      <c r="M123" s="133"/>
      <c r="N123" s="26"/>
      <c r="O123" s="33"/>
    </row>
    <row r="124" spans="1:15" ht="16.5">
      <c r="A124" s="164"/>
      <c r="B124" s="180"/>
      <c r="C124" s="164"/>
      <c r="D124" s="164"/>
      <c r="E124" s="164"/>
      <c r="F124" s="16"/>
      <c r="G124" s="16"/>
      <c r="H124" s="16"/>
      <c r="I124" s="16"/>
      <c r="J124" s="16"/>
      <c r="K124" s="16"/>
      <c r="L124" s="16"/>
      <c r="M124" s="164"/>
      <c r="N124" s="26"/>
      <c r="O124" s="33"/>
    </row>
    <row r="125" spans="1:16" ht="15.75">
      <c r="A125" s="360" t="s">
        <v>224</v>
      </c>
      <c r="B125" s="360"/>
      <c r="C125" s="360"/>
      <c r="D125" s="361" t="s">
        <v>226</v>
      </c>
      <c r="E125" s="361"/>
      <c r="F125" s="361"/>
      <c r="G125" s="361"/>
      <c r="H125" s="361"/>
      <c r="I125" s="361"/>
      <c r="J125" s="361"/>
      <c r="K125" s="361"/>
      <c r="L125" s="361"/>
      <c r="M125" s="361"/>
      <c r="N125" s="361"/>
      <c r="O125" s="361"/>
      <c r="P125" s="361"/>
    </row>
    <row r="126" spans="1:16" ht="15.75">
      <c r="A126" s="361" t="s">
        <v>210</v>
      </c>
      <c r="B126" s="361"/>
      <c r="C126" s="361"/>
      <c r="D126" s="362" t="s">
        <v>211</v>
      </c>
      <c r="E126" s="362"/>
      <c r="F126" s="362"/>
      <c r="G126" s="362"/>
      <c r="H126" s="362"/>
      <c r="I126" s="362"/>
      <c r="J126" s="362"/>
      <c r="K126" s="362"/>
      <c r="L126" s="362"/>
      <c r="M126" s="362"/>
      <c r="N126" s="362"/>
      <c r="O126" s="362"/>
      <c r="P126" s="362"/>
    </row>
    <row r="127" spans="1:16" ht="15.75">
      <c r="A127" s="363" t="s">
        <v>212</v>
      </c>
      <c r="B127" s="363"/>
      <c r="C127" s="363"/>
      <c r="D127" s="364" t="s">
        <v>213</v>
      </c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  <c r="O127" s="364"/>
      <c r="P127" s="364"/>
    </row>
    <row r="128" spans="1:16" ht="15.75">
      <c r="A128" s="354" t="s">
        <v>245</v>
      </c>
      <c r="B128" s="354"/>
      <c r="C128" s="354"/>
      <c r="D128" s="354"/>
      <c r="E128" s="354"/>
      <c r="F128" s="354"/>
      <c r="G128" s="354"/>
      <c r="H128" s="354"/>
      <c r="I128" s="354"/>
      <c r="J128" s="354"/>
      <c r="K128" s="354"/>
      <c r="L128" s="354"/>
      <c r="M128" s="354"/>
      <c r="N128" s="354"/>
      <c r="O128" s="354"/>
      <c r="P128" s="354"/>
    </row>
    <row r="129" spans="1:16" ht="15.75">
      <c r="A129" s="355" t="s">
        <v>230</v>
      </c>
      <c r="B129" s="355"/>
      <c r="C129" s="355"/>
      <c r="D129" s="355"/>
      <c r="E129" s="355"/>
      <c r="F129" s="355"/>
      <c r="G129" s="355"/>
      <c r="H129" s="355"/>
      <c r="I129" s="355"/>
      <c r="J129" s="355"/>
      <c r="K129" s="355"/>
      <c r="L129" s="355"/>
      <c r="M129" s="355"/>
      <c r="N129" s="355"/>
      <c r="O129" s="355"/>
      <c r="P129" s="355"/>
    </row>
    <row r="130" spans="1:6" ht="19.5">
      <c r="A130" s="130"/>
      <c r="B130" s="14"/>
      <c r="C130" s="130"/>
      <c r="D130" s="130"/>
      <c r="E130" s="130"/>
      <c r="F130" s="10"/>
    </row>
    <row r="131" spans="1:16" ht="31.5" customHeight="1">
      <c r="A131" s="386" t="s">
        <v>214</v>
      </c>
      <c r="B131" s="382" t="s">
        <v>4</v>
      </c>
      <c r="C131" s="383" t="s">
        <v>5</v>
      </c>
      <c r="D131" s="383" t="s">
        <v>6</v>
      </c>
      <c r="E131" s="382" t="s">
        <v>215</v>
      </c>
      <c r="F131" s="375" t="s">
        <v>7</v>
      </c>
      <c r="G131" s="375"/>
      <c r="H131" s="375" t="s">
        <v>8</v>
      </c>
      <c r="I131" s="375"/>
      <c r="J131" s="375" t="s">
        <v>9</v>
      </c>
      <c r="K131" s="375"/>
      <c r="L131" s="182" t="s">
        <v>10</v>
      </c>
      <c r="M131" s="385" t="s">
        <v>216</v>
      </c>
      <c r="N131" s="377" t="s">
        <v>217</v>
      </c>
      <c r="O131" s="356" t="s">
        <v>218</v>
      </c>
      <c r="P131" s="356" t="s">
        <v>219</v>
      </c>
    </row>
    <row r="132" spans="1:16" ht="31.5" customHeight="1">
      <c r="A132" s="387"/>
      <c r="B132" s="382"/>
      <c r="C132" s="383"/>
      <c r="D132" s="383"/>
      <c r="E132" s="382"/>
      <c r="F132" s="183" t="s">
        <v>11</v>
      </c>
      <c r="G132" s="183" t="s">
        <v>12</v>
      </c>
      <c r="H132" s="183" t="s">
        <v>11</v>
      </c>
      <c r="I132" s="183" t="s">
        <v>12</v>
      </c>
      <c r="J132" s="183" t="s">
        <v>11</v>
      </c>
      <c r="K132" s="183" t="s">
        <v>12</v>
      </c>
      <c r="L132" s="183" t="s">
        <v>11</v>
      </c>
      <c r="M132" s="385"/>
      <c r="N132" s="378"/>
      <c r="O132" s="379"/>
      <c r="P132" s="357"/>
    </row>
    <row r="133" spans="1:16" ht="16.5" customHeight="1">
      <c r="A133" s="208">
        <v>1</v>
      </c>
      <c r="B133" s="281" t="s">
        <v>75</v>
      </c>
      <c r="C133" s="282">
        <v>37702</v>
      </c>
      <c r="D133" s="283" t="s">
        <v>45</v>
      </c>
      <c r="E133" s="194" t="s">
        <v>14</v>
      </c>
      <c r="F133" s="8">
        <v>9.6</v>
      </c>
      <c r="G133" s="8">
        <v>9.8</v>
      </c>
      <c r="H133" s="8">
        <v>9.6</v>
      </c>
      <c r="I133" s="8">
        <v>9.7</v>
      </c>
      <c r="J133" s="8">
        <v>9.5</v>
      </c>
      <c r="K133" s="8">
        <v>9.7</v>
      </c>
      <c r="L133" s="8">
        <v>9.5</v>
      </c>
      <c r="M133" s="126">
        <f>SUM(F133:L133)</f>
        <v>67.4</v>
      </c>
      <c r="N133" s="371">
        <f>M133+M134*2</f>
        <v>204.8</v>
      </c>
      <c r="O133" s="259">
        <f>RANK(N133,$N$133:$N$178,0)</f>
        <v>2</v>
      </c>
      <c r="P133" s="352" t="s">
        <v>220</v>
      </c>
    </row>
    <row r="134" spans="1:16" ht="15.75">
      <c r="A134" s="199"/>
      <c r="B134" s="201"/>
      <c r="C134" s="203"/>
      <c r="D134" s="205"/>
      <c r="E134" s="193" t="s">
        <v>194</v>
      </c>
      <c r="F134" s="94">
        <v>9.7</v>
      </c>
      <c r="G134" s="94">
        <v>10</v>
      </c>
      <c r="H134" s="94">
        <v>9.9</v>
      </c>
      <c r="I134" s="94">
        <v>9.9</v>
      </c>
      <c r="J134" s="94">
        <v>9.6</v>
      </c>
      <c r="K134" s="94">
        <v>9.7</v>
      </c>
      <c r="L134" s="94">
        <v>9.9</v>
      </c>
      <c r="M134" s="124">
        <f>SUM(F134:L134)</f>
        <v>68.7</v>
      </c>
      <c r="N134" s="372"/>
      <c r="O134" s="260"/>
      <c r="P134" s="353"/>
    </row>
    <row r="135" spans="1:16" ht="16.5" customHeight="1">
      <c r="A135" s="225">
        <v>2</v>
      </c>
      <c r="B135" s="246" t="s">
        <v>76</v>
      </c>
      <c r="C135" s="247">
        <v>37849</v>
      </c>
      <c r="D135" s="248" t="s">
        <v>59</v>
      </c>
      <c r="E135" s="195" t="s">
        <v>14</v>
      </c>
      <c r="F135" s="149">
        <v>9.4</v>
      </c>
      <c r="G135" s="149">
        <v>9.5</v>
      </c>
      <c r="H135" s="149">
        <v>9.5</v>
      </c>
      <c r="I135" s="149">
        <v>9.4</v>
      </c>
      <c r="J135" s="149">
        <v>9.5</v>
      </c>
      <c r="K135" s="149">
        <v>9.4</v>
      </c>
      <c r="L135" s="149">
        <v>9.3</v>
      </c>
      <c r="M135" s="128">
        <f>SUM(F135:L135)</f>
        <v>66</v>
      </c>
      <c r="N135" s="367">
        <f>M135+M136*2</f>
        <v>204.20000000000002</v>
      </c>
      <c r="O135" s="227">
        <f>RANK(N135,$N$133:$N$178,0)</f>
        <v>3</v>
      </c>
      <c r="P135" s="359" t="s">
        <v>220</v>
      </c>
    </row>
    <row r="136" spans="1:16" ht="16.5" customHeight="1">
      <c r="A136" s="226"/>
      <c r="B136" s="274"/>
      <c r="C136" s="275"/>
      <c r="D136" s="265"/>
      <c r="E136" s="196" t="s">
        <v>194</v>
      </c>
      <c r="F136" s="140">
        <v>9.9</v>
      </c>
      <c r="G136" s="140">
        <v>9.8</v>
      </c>
      <c r="H136" s="140">
        <v>9.8</v>
      </c>
      <c r="I136" s="140">
        <v>9.9</v>
      </c>
      <c r="J136" s="140">
        <v>9.9</v>
      </c>
      <c r="K136" s="140">
        <v>9.9</v>
      </c>
      <c r="L136" s="140">
        <v>9.9</v>
      </c>
      <c r="M136" s="127">
        <f>SUM(F136:L136)</f>
        <v>69.10000000000001</v>
      </c>
      <c r="N136" s="368"/>
      <c r="O136" s="228"/>
      <c r="P136" s="359"/>
    </row>
    <row r="137" spans="1:16" ht="15.75">
      <c r="A137" s="208">
        <v>3</v>
      </c>
      <c r="B137" s="281" t="s">
        <v>77</v>
      </c>
      <c r="C137" s="282">
        <v>37626</v>
      </c>
      <c r="D137" s="283" t="s">
        <v>55</v>
      </c>
      <c r="E137" s="194" t="s">
        <v>14</v>
      </c>
      <c r="F137" s="95">
        <v>8.7</v>
      </c>
      <c r="G137" s="95">
        <v>9.1</v>
      </c>
      <c r="H137" s="95">
        <v>9.1</v>
      </c>
      <c r="I137" s="95">
        <v>9</v>
      </c>
      <c r="J137" s="95">
        <v>8.7</v>
      </c>
      <c r="K137" s="95">
        <v>8.7</v>
      </c>
      <c r="L137" s="95">
        <v>8.6</v>
      </c>
      <c r="M137" s="126">
        <f aca="true" t="shared" si="3" ref="M137:M170">SUM(F137:L137)</f>
        <v>61.9</v>
      </c>
      <c r="N137" s="365">
        <f>M137+M138*2</f>
        <v>199.3</v>
      </c>
      <c r="O137" s="208">
        <f>RANK(N137,$N$133:$N$178,0)</f>
        <v>13</v>
      </c>
      <c r="P137" s="190"/>
    </row>
    <row r="138" spans="1:16" ht="15.75">
      <c r="A138" s="199"/>
      <c r="B138" s="201"/>
      <c r="C138" s="203"/>
      <c r="D138" s="205"/>
      <c r="E138" s="193" t="s">
        <v>194</v>
      </c>
      <c r="F138" s="12">
        <v>10</v>
      </c>
      <c r="G138" s="12">
        <v>9.6</v>
      </c>
      <c r="H138" s="12">
        <v>9.8</v>
      </c>
      <c r="I138" s="12">
        <v>9.8</v>
      </c>
      <c r="J138" s="12">
        <v>9.9</v>
      </c>
      <c r="K138" s="12">
        <v>9.8</v>
      </c>
      <c r="L138" s="12">
        <v>9.8</v>
      </c>
      <c r="M138" s="124">
        <f t="shared" si="3"/>
        <v>68.7</v>
      </c>
      <c r="N138" s="366"/>
      <c r="O138" s="199"/>
      <c r="P138" s="191"/>
    </row>
    <row r="139" spans="1:16" ht="15.75">
      <c r="A139" s="225">
        <v>4</v>
      </c>
      <c r="B139" s="246" t="s">
        <v>33</v>
      </c>
      <c r="C139" s="247">
        <v>37908</v>
      </c>
      <c r="D139" s="248" t="s">
        <v>78</v>
      </c>
      <c r="E139" s="195" t="s">
        <v>14</v>
      </c>
      <c r="F139" s="69">
        <v>8.8</v>
      </c>
      <c r="G139" s="69">
        <v>9</v>
      </c>
      <c r="H139" s="69">
        <v>9</v>
      </c>
      <c r="I139" s="69">
        <v>9</v>
      </c>
      <c r="J139" s="69">
        <v>8.7</v>
      </c>
      <c r="K139" s="69">
        <v>8.6</v>
      </c>
      <c r="L139" s="69">
        <v>9.1</v>
      </c>
      <c r="M139" s="128">
        <f t="shared" si="3"/>
        <v>62.2</v>
      </c>
      <c r="N139" s="367">
        <f>M139+M140*2</f>
        <v>198.60000000000002</v>
      </c>
      <c r="O139" s="225">
        <f>RANK(N139,$N$133:$N$178,0)</f>
        <v>15</v>
      </c>
      <c r="P139" s="190"/>
    </row>
    <row r="140" spans="1:16" ht="15.75">
      <c r="A140" s="226"/>
      <c r="B140" s="274"/>
      <c r="C140" s="275"/>
      <c r="D140" s="265"/>
      <c r="E140" s="196" t="s">
        <v>194</v>
      </c>
      <c r="F140" s="45">
        <v>9.6</v>
      </c>
      <c r="G140" s="45">
        <v>10</v>
      </c>
      <c r="H140" s="45">
        <v>9.6</v>
      </c>
      <c r="I140" s="45">
        <v>9.7</v>
      </c>
      <c r="J140" s="45">
        <v>9.5</v>
      </c>
      <c r="K140" s="45">
        <v>9.9</v>
      </c>
      <c r="L140" s="45">
        <v>9.9</v>
      </c>
      <c r="M140" s="127">
        <f t="shared" si="3"/>
        <v>68.2</v>
      </c>
      <c r="N140" s="368"/>
      <c r="O140" s="226"/>
      <c r="P140" s="191"/>
    </row>
    <row r="141" spans="1:16" ht="15.75">
      <c r="A141" s="208">
        <v>5</v>
      </c>
      <c r="B141" s="281" t="s">
        <v>79</v>
      </c>
      <c r="C141" s="282">
        <v>37865</v>
      </c>
      <c r="D141" s="283" t="s">
        <v>53</v>
      </c>
      <c r="E141" s="194" t="s">
        <v>14</v>
      </c>
      <c r="F141" s="95">
        <v>8</v>
      </c>
      <c r="G141" s="95">
        <v>8.4</v>
      </c>
      <c r="H141" s="95">
        <v>8.3</v>
      </c>
      <c r="I141" s="95">
        <v>8.4</v>
      </c>
      <c r="J141" s="95">
        <v>8.2</v>
      </c>
      <c r="K141" s="95">
        <v>8.5</v>
      </c>
      <c r="L141" s="95">
        <v>8.1</v>
      </c>
      <c r="M141" s="126">
        <f t="shared" si="3"/>
        <v>57.9</v>
      </c>
      <c r="N141" s="365">
        <f>M141+M142*2</f>
        <v>187.7</v>
      </c>
      <c r="O141" s="208">
        <f>RANK(N141,$N$133:$N$178,0)</f>
        <v>22</v>
      </c>
      <c r="P141" s="192"/>
    </row>
    <row r="142" spans="1:16" ht="15.75">
      <c r="A142" s="199"/>
      <c r="B142" s="201"/>
      <c r="C142" s="203"/>
      <c r="D142" s="205"/>
      <c r="E142" s="193" t="s">
        <v>194</v>
      </c>
      <c r="F142" s="12">
        <v>9.7</v>
      </c>
      <c r="G142" s="12">
        <v>9.6</v>
      </c>
      <c r="H142" s="12">
        <v>9.3</v>
      </c>
      <c r="I142" s="12">
        <v>9.1</v>
      </c>
      <c r="J142" s="12">
        <v>9</v>
      </c>
      <c r="K142" s="12">
        <v>9.1</v>
      </c>
      <c r="L142" s="12">
        <v>9.1</v>
      </c>
      <c r="M142" s="124">
        <f t="shared" si="3"/>
        <v>64.89999999999999</v>
      </c>
      <c r="N142" s="366"/>
      <c r="O142" s="199"/>
      <c r="P142" s="192"/>
    </row>
    <row r="143" spans="1:16" ht="15.75">
      <c r="A143" s="225">
        <v>6</v>
      </c>
      <c r="B143" s="246" t="s">
        <v>80</v>
      </c>
      <c r="C143" s="247">
        <v>37857</v>
      </c>
      <c r="D143" s="248" t="s">
        <v>62</v>
      </c>
      <c r="E143" s="195" t="s">
        <v>14</v>
      </c>
      <c r="F143" s="69">
        <v>8.8</v>
      </c>
      <c r="G143" s="69">
        <v>8.8</v>
      </c>
      <c r="H143" s="69">
        <v>8.8</v>
      </c>
      <c r="I143" s="69">
        <v>8.9</v>
      </c>
      <c r="J143" s="69">
        <v>9</v>
      </c>
      <c r="K143" s="69">
        <v>9</v>
      </c>
      <c r="L143" s="69">
        <v>8.8</v>
      </c>
      <c r="M143" s="128">
        <f t="shared" si="3"/>
        <v>62.10000000000001</v>
      </c>
      <c r="N143" s="367">
        <f>M143+M144*2</f>
        <v>189.7</v>
      </c>
      <c r="O143" s="225">
        <f>RANK(N143,$N$133:$N$178,0)</f>
        <v>20</v>
      </c>
      <c r="P143" s="190"/>
    </row>
    <row r="144" spans="1:16" ht="15.75">
      <c r="A144" s="226"/>
      <c r="B144" s="274"/>
      <c r="C144" s="275"/>
      <c r="D144" s="265"/>
      <c r="E144" s="196" t="s">
        <v>194</v>
      </c>
      <c r="F144" s="45">
        <v>9.2</v>
      </c>
      <c r="G144" s="45">
        <v>8.6</v>
      </c>
      <c r="H144" s="45">
        <v>8.9</v>
      </c>
      <c r="I144" s="45">
        <v>9</v>
      </c>
      <c r="J144" s="45">
        <v>9.5</v>
      </c>
      <c r="K144" s="45">
        <v>9.4</v>
      </c>
      <c r="L144" s="45">
        <v>9.2</v>
      </c>
      <c r="M144" s="127">
        <f t="shared" si="3"/>
        <v>63.8</v>
      </c>
      <c r="N144" s="368"/>
      <c r="O144" s="226"/>
      <c r="P144" s="191"/>
    </row>
    <row r="145" spans="1:16" ht="15.75">
      <c r="A145" s="208">
        <v>7</v>
      </c>
      <c r="B145" s="281" t="s">
        <v>81</v>
      </c>
      <c r="C145" s="282">
        <v>37779</v>
      </c>
      <c r="D145" s="283" t="s">
        <v>40</v>
      </c>
      <c r="E145" s="194" t="s">
        <v>14</v>
      </c>
      <c r="F145" s="95">
        <v>9</v>
      </c>
      <c r="G145" s="95">
        <v>9.2</v>
      </c>
      <c r="H145" s="95">
        <v>9.1</v>
      </c>
      <c r="I145" s="95">
        <v>9.1</v>
      </c>
      <c r="J145" s="95">
        <v>8.9</v>
      </c>
      <c r="K145" s="95">
        <v>9.1</v>
      </c>
      <c r="L145" s="95">
        <v>9.4</v>
      </c>
      <c r="M145" s="126">
        <f t="shared" si="3"/>
        <v>63.8</v>
      </c>
      <c r="N145" s="365">
        <f>M145+M146*2</f>
        <v>201.60000000000002</v>
      </c>
      <c r="O145" s="208">
        <f>RANK(N145,$N$133:$N$178,0)</f>
        <v>8</v>
      </c>
      <c r="P145" s="192"/>
    </row>
    <row r="146" spans="1:16" ht="15.75">
      <c r="A146" s="199"/>
      <c r="B146" s="201"/>
      <c r="C146" s="203"/>
      <c r="D146" s="205"/>
      <c r="E146" s="193" t="s">
        <v>194</v>
      </c>
      <c r="F146" s="12">
        <v>9.9</v>
      </c>
      <c r="G146" s="12">
        <v>9.8</v>
      </c>
      <c r="H146" s="12">
        <v>9.9</v>
      </c>
      <c r="I146" s="12">
        <v>9.9</v>
      </c>
      <c r="J146" s="12">
        <v>9.7</v>
      </c>
      <c r="K146" s="12">
        <v>9.9</v>
      </c>
      <c r="L146" s="12">
        <v>9.8</v>
      </c>
      <c r="M146" s="124">
        <f t="shared" si="3"/>
        <v>68.9</v>
      </c>
      <c r="N146" s="366"/>
      <c r="O146" s="199"/>
      <c r="P146" s="192"/>
    </row>
    <row r="147" spans="1:16" ht="15.75">
      <c r="A147" s="254">
        <v>8</v>
      </c>
      <c r="B147" s="262" t="s">
        <v>82</v>
      </c>
      <c r="C147" s="250">
        <v>37906</v>
      </c>
      <c r="D147" s="252" t="s">
        <v>78</v>
      </c>
      <c r="E147" s="195" t="s">
        <v>14</v>
      </c>
      <c r="F147" s="96">
        <v>8.6</v>
      </c>
      <c r="G147" s="96">
        <v>9</v>
      </c>
      <c r="H147" s="96">
        <v>8.7</v>
      </c>
      <c r="I147" s="96">
        <v>8.9</v>
      </c>
      <c r="J147" s="96">
        <v>8.7</v>
      </c>
      <c r="K147" s="96">
        <v>8.6</v>
      </c>
      <c r="L147" s="96">
        <v>9</v>
      </c>
      <c r="M147" s="131">
        <f t="shared" si="3"/>
        <v>61.50000000000001</v>
      </c>
      <c r="N147" s="367">
        <f>M147+M148*2</f>
        <v>190.29999999999998</v>
      </c>
      <c r="O147" s="225">
        <f>RANK(N147,$N$133:$N$178,0)</f>
        <v>19</v>
      </c>
      <c r="P147" s="190"/>
    </row>
    <row r="148" spans="1:16" ht="15.75">
      <c r="A148" s="249"/>
      <c r="B148" s="263"/>
      <c r="C148" s="251"/>
      <c r="D148" s="253"/>
      <c r="E148" s="196" t="s">
        <v>194</v>
      </c>
      <c r="F148" s="98">
        <v>9.3</v>
      </c>
      <c r="G148" s="98">
        <v>9.8</v>
      </c>
      <c r="H148" s="98">
        <v>8.2</v>
      </c>
      <c r="I148" s="98">
        <v>8.6</v>
      </c>
      <c r="J148" s="98">
        <v>9.4</v>
      </c>
      <c r="K148" s="98">
        <v>9.5</v>
      </c>
      <c r="L148" s="98">
        <v>9.6</v>
      </c>
      <c r="M148" s="132">
        <f t="shared" si="3"/>
        <v>64.39999999999999</v>
      </c>
      <c r="N148" s="368"/>
      <c r="O148" s="226"/>
      <c r="P148" s="191"/>
    </row>
    <row r="149" spans="1:16" ht="15.75">
      <c r="A149" s="208">
        <v>9</v>
      </c>
      <c r="B149" s="281" t="s">
        <v>83</v>
      </c>
      <c r="C149" s="282">
        <v>37655</v>
      </c>
      <c r="D149" s="283" t="s">
        <v>53</v>
      </c>
      <c r="E149" s="194" t="s">
        <v>14</v>
      </c>
      <c r="F149" s="95">
        <v>8.4</v>
      </c>
      <c r="G149" s="95">
        <v>8.8</v>
      </c>
      <c r="H149" s="95">
        <v>8.7</v>
      </c>
      <c r="I149" s="95">
        <v>8.3</v>
      </c>
      <c r="J149" s="95">
        <v>8.4</v>
      </c>
      <c r="K149" s="95">
        <v>8.6</v>
      </c>
      <c r="L149" s="95">
        <v>8.3</v>
      </c>
      <c r="M149" s="126">
        <f t="shared" si="3"/>
        <v>59.5</v>
      </c>
      <c r="N149" s="365">
        <f>M149+M150*2</f>
        <v>179.89999999999998</v>
      </c>
      <c r="O149" s="208">
        <f>RANK(N149,$N$133:$N$178,0)</f>
        <v>23</v>
      </c>
      <c r="P149" s="192"/>
    </row>
    <row r="150" spans="1:16" ht="15.75">
      <c r="A150" s="199"/>
      <c r="B150" s="201"/>
      <c r="C150" s="203"/>
      <c r="D150" s="205"/>
      <c r="E150" s="193" t="s">
        <v>194</v>
      </c>
      <c r="F150" s="12">
        <v>9.2</v>
      </c>
      <c r="G150" s="12">
        <v>8.7</v>
      </c>
      <c r="H150" s="12">
        <v>8.4</v>
      </c>
      <c r="I150" s="12">
        <v>7.5</v>
      </c>
      <c r="J150" s="12">
        <v>8.3</v>
      </c>
      <c r="K150" s="12">
        <v>9.1</v>
      </c>
      <c r="L150" s="12">
        <v>9</v>
      </c>
      <c r="M150" s="124">
        <f t="shared" si="3"/>
        <v>60.199999999999996</v>
      </c>
      <c r="N150" s="366"/>
      <c r="O150" s="199"/>
      <c r="P150" s="192"/>
    </row>
    <row r="151" spans="1:16" ht="15.75">
      <c r="A151" s="225">
        <v>10</v>
      </c>
      <c r="B151" s="246" t="s">
        <v>84</v>
      </c>
      <c r="C151" s="247">
        <v>37929</v>
      </c>
      <c r="D151" s="248" t="s">
        <v>42</v>
      </c>
      <c r="E151" s="195" t="s">
        <v>14</v>
      </c>
      <c r="F151" s="69">
        <v>9.3</v>
      </c>
      <c r="G151" s="69">
        <v>9.4</v>
      </c>
      <c r="H151" s="69">
        <v>9.3</v>
      </c>
      <c r="I151" s="69">
        <v>9.4</v>
      </c>
      <c r="J151" s="69">
        <v>9.5</v>
      </c>
      <c r="K151" s="69">
        <v>9.4</v>
      </c>
      <c r="L151" s="69">
        <v>9.5</v>
      </c>
      <c r="M151" s="128">
        <f t="shared" si="3"/>
        <v>65.80000000000001</v>
      </c>
      <c r="N151" s="367">
        <f>M151+M152*2</f>
        <v>203.20000000000002</v>
      </c>
      <c r="O151" s="227">
        <f>RANK(N151,$N$133:$N$178,0)</f>
        <v>5</v>
      </c>
      <c r="P151" s="352" t="s">
        <v>220</v>
      </c>
    </row>
    <row r="152" spans="1:16" ht="15.75">
      <c r="A152" s="226"/>
      <c r="B152" s="274"/>
      <c r="C152" s="275"/>
      <c r="D152" s="265"/>
      <c r="E152" s="196" t="s">
        <v>194</v>
      </c>
      <c r="F152" s="45">
        <v>10</v>
      </c>
      <c r="G152" s="45">
        <v>10</v>
      </c>
      <c r="H152" s="45">
        <v>9.7</v>
      </c>
      <c r="I152" s="153">
        <v>9.7</v>
      </c>
      <c r="J152" s="153">
        <v>9.3</v>
      </c>
      <c r="K152" s="153">
        <v>10</v>
      </c>
      <c r="L152" s="45">
        <v>10</v>
      </c>
      <c r="M152" s="127">
        <f t="shared" si="3"/>
        <v>68.7</v>
      </c>
      <c r="N152" s="368"/>
      <c r="O152" s="228"/>
      <c r="P152" s="353"/>
    </row>
    <row r="153" spans="1:16" ht="15.75">
      <c r="A153" s="208">
        <v>11</v>
      </c>
      <c r="B153" s="281" t="s">
        <v>85</v>
      </c>
      <c r="C153" s="282">
        <v>37935</v>
      </c>
      <c r="D153" s="283" t="s">
        <v>86</v>
      </c>
      <c r="E153" s="194" t="s">
        <v>14</v>
      </c>
      <c r="F153" s="95">
        <v>9</v>
      </c>
      <c r="G153" s="95">
        <v>9.1</v>
      </c>
      <c r="H153" s="95">
        <v>8.7</v>
      </c>
      <c r="I153" s="95">
        <v>9.1</v>
      </c>
      <c r="J153" s="95">
        <v>8.9</v>
      </c>
      <c r="K153" s="95">
        <v>9.3</v>
      </c>
      <c r="L153" s="95">
        <v>8.8</v>
      </c>
      <c r="M153" s="126">
        <f t="shared" si="3"/>
        <v>62.89999999999999</v>
      </c>
      <c r="N153" s="365">
        <f>M153+M154*2</f>
        <v>200.5</v>
      </c>
      <c r="O153" s="208">
        <f>RANK(N153,$N$133:$N$178,0)</f>
        <v>10</v>
      </c>
      <c r="P153" s="190"/>
    </row>
    <row r="154" spans="1:16" ht="15.75">
      <c r="A154" s="199"/>
      <c r="B154" s="201"/>
      <c r="C154" s="203"/>
      <c r="D154" s="205"/>
      <c r="E154" s="193" t="s">
        <v>194</v>
      </c>
      <c r="F154" s="12">
        <v>9.5</v>
      </c>
      <c r="G154" s="12">
        <v>9.8</v>
      </c>
      <c r="H154" s="12">
        <v>9.9</v>
      </c>
      <c r="I154" s="12">
        <v>10</v>
      </c>
      <c r="J154" s="12">
        <v>9.9</v>
      </c>
      <c r="K154" s="12">
        <v>9.8</v>
      </c>
      <c r="L154" s="12">
        <v>9.9</v>
      </c>
      <c r="M154" s="124">
        <f t="shared" si="3"/>
        <v>68.80000000000001</v>
      </c>
      <c r="N154" s="366"/>
      <c r="O154" s="199"/>
      <c r="P154" s="191"/>
    </row>
    <row r="155" spans="1:16" ht="15.75">
      <c r="A155" s="219">
        <v>12</v>
      </c>
      <c r="B155" s="261" t="s">
        <v>87</v>
      </c>
      <c r="C155" s="286">
        <v>37946</v>
      </c>
      <c r="D155" s="264" t="s">
        <v>38</v>
      </c>
      <c r="E155" s="194" t="s">
        <v>14</v>
      </c>
      <c r="F155" s="44">
        <v>8.9</v>
      </c>
      <c r="G155" s="44">
        <v>9</v>
      </c>
      <c r="H155" s="44">
        <v>8.7</v>
      </c>
      <c r="I155" s="44">
        <v>9.1</v>
      </c>
      <c r="J155" s="44">
        <v>9</v>
      </c>
      <c r="K155" s="44">
        <v>9.2</v>
      </c>
      <c r="L155" s="44">
        <v>8.7</v>
      </c>
      <c r="M155" s="129">
        <f t="shared" si="3"/>
        <v>62.599999999999994</v>
      </c>
      <c r="N155" s="365">
        <f>M155+M156*2</f>
        <v>195</v>
      </c>
      <c r="O155" s="208">
        <f>RANK(N155,$N$133:$N$178,0)</f>
        <v>18</v>
      </c>
      <c r="P155" s="192"/>
    </row>
    <row r="156" spans="1:16" ht="15.75">
      <c r="A156" s="220"/>
      <c r="B156" s="239"/>
      <c r="C156" s="241"/>
      <c r="D156" s="243"/>
      <c r="E156" s="193" t="s">
        <v>194</v>
      </c>
      <c r="F156" s="41">
        <v>9.6</v>
      </c>
      <c r="G156" s="41">
        <v>9.6</v>
      </c>
      <c r="H156" s="41">
        <v>9.5</v>
      </c>
      <c r="I156" s="41">
        <v>9.6</v>
      </c>
      <c r="J156" s="41">
        <v>9.3</v>
      </c>
      <c r="K156" s="41">
        <v>9.2</v>
      </c>
      <c r="L156" s="41">
        <v>9.4</v>
      </c>
      <c r="M156" s="122">
        <f t="shared" si="3"/>
        <v>66.2</v>
      </c>
      <c r="N156" s="366"/>
      <c r="O156" s="199"/>
      <c r="P156" s="192"/>
    </row>
    <row r="157" spans="1:16" ht="15.75">
      <c r="A157" s="219">
        <v>13</v>
      </c>
      <c r="B157" s="261" t="s">
        <v>88</v>
      </c>
      <c r="C157" s="286">
        <v>37822</v>
      </c>
      <c r="D157" s="264" t="s">
        <v>78</v>
      </c>
      <c r="E157" s="194" t="s">
        <v>14</v>
      </c>
      <c r="F157" s="44">
        <v>9.1</v>
      </c>
      <c r="G157" s="44">
        <v>9.6</v>
      </c>
      <c r="H157" s="44">
        <v>9.4</v>
      </c>
      <c r="I157" s="44">
        <v>9.3</v>
      </c>
      <c r="J157" s="44">
        <v>9.1</v>
      </c>
      <c r="K157" s="44">
        <v>9.2</v>
      </c>
      <c r="L157" s="44">
        <v>9.1</v>
      </c>
      <c r="M157" s="154">
        <f t="shared" si="3"/>
        <v>64.8</v>
      </c>
      <c r="N157" s="365">
        <f>M157+M158*2</f>
        <v>202.59999999999997</v>
      </c>
      <c r="O157" s="221">
        <f>RANK(N157,$N$133:$N$178,0)</f>
        <v>6</v>
      </c>
      <c r="P157" s="352" t="s">
        <v>220</v>
      </c>
    </row>
    <row r="158" spans="1:16" ht="15.75">
      <c r="A158" s="220"/>
      <c r="B158" s="239"/>
      <c r="C158" s="241"/>
      <c r="D158" s="243"/>
      <c r="E158" s="193" t="s">
        <v>194</v>
      </c>
      <c r="F158" s="41">
        <v>9.6</v>
      </c>
      <c r="G158" s="41">
        <v>9.7</v>
      </c>
      <c r="H158" s="41">
        <v>9.9</v>
      </c>
      <c r="I158" s="41">
        <v>9.7</v>
      </c>
      <c r="J158" s="41">
        <v>10</v>
      </c>
      <c r="K158" s="41">
        <v>10</v>
      </c>
      <c r="L158" s="41">
        <v>10</v>
      </c>
      <c r="M158" s="155">
        <f t="shared" si="3"/>
        <v>68.89999999999999</v>
      </c>
      <c r="N158" s="366"/>
      <c r="O158" s="207"/>
      <c r="P158" s="353"/>
    </row>
    <row r="159" spans="1:16" ht="15.75">
      <c r="A159" s="219">
        <v>14</v>
      </c>
      <c r="B159" s="261" t="s">
        <v>91</v>
      </c>
      <c r="C159" s="286">
        <v>37659</v>
      </c>
      <c r="D159" s="264" t="s">
        <v>38</v>
      </c>
      <c r="E159" s="194" t="s">
        <v>14</v>
      </c>
      <c r="F159" s="44">
        <v>9.3</v>
      </c>
      <c r="G159" s="44">
        <v>9.5</v>
      </c>
      <c r="H159" s="44">
        <v>9.4</v>
      </c>
      <c r="I159" s="44">
        <v>9.4</v>
      </c>
      <c r="J159" s="44">
        <v>9.2</v>
      </c>
      <c r="K159" s="44">
        <v>9.3</v>
      </c>
      <c r="L159" s="44">
        <v>9.2</v>
      </c>
      <c r="M159" s="154">
        <f t="shared" si="3"/>
        <v>65.3</v>
      </c>
      <c r="N159" s="365">
        <f>M159+M160*2</f>
        <v>197.10000000000002</v>
      </c>
      <c r="O159" s="208">
        <f>RANK(N159,$N$133:$N$178,0)</f>
        <v>17</v>
      </c>
      <c r="P159" s="190"/>
    </row>
    <row r="160" spans="1:16" ht="15.75">
      <c r="A160" s="220"/>
      <c r="B160" s="239"/>
      <c r="C160" s="241"/>
      <c r="D160" s="243"/>
      <c r="E160" s="193" t="s">
        <v>194</v>
      </c>
      <c r="F160" s="41">
        <v>9.2</v>
      </c>
      <c r="G160" s="41">
        <v>9.3</v>
      </c>
      <c r="H160" s="41">
        <v>9.3</v>
      </c>
      <c r="I160" s="41">
        <v>9.4</v>
      </c>
      <c r="J160" s="41">
        <v>9.3</v>
      </c>
      <c r="K160" s="41">
        <v>9.6</v>
      </c>
      <c r="L160" s="41">
        <v>9.8</v>
      </c>
      <c r="M160" s="155">
        <f t="shared" si="3"/>
        <v>65.9</v>
      </c>
      <c r="N160" s="366"/>
      <c r="O160" s="199"/>
      <c r="P160" s="191"/>
    </row>
    <row r="161" spans="1:16" ht="15.75">
      <c r="A161" s="254">
        <v>15</v>
      </c>
      <c r="B161" s="262" t="s">
        <v>107</v>
      </c>
      <c r="C161" s="250">
        <v>37856</v>
      </c>
      <c r="D161" s="252" t="s">
        <v>42</v>
      </c>
      <c r="E161" s="195" t="s">
        <v>14</v>
      </c>
      <c r="F161" s="96">
        <v>9.2</v>
      </c>
      <c r="G161" s="96">
        <v>9.5</v>
      </c>
      <c r="H161" s="96">
        <v>9.4</v>
      </c>
      <c r="I161" s="96">
        <v>9.6</v>
      </c>
      <c r="J161" s="96">
        <v>9.5</v>
      </c>
      <c r="K161" s="96">
        <v>9.6</v>
      </c>
      <c r="L161" s="96">
        <v>9.7</v>
      </c>
      <c r="M161" s="131">
        <f t="shared" si="3"/>
        <v>66.5</v>
      </c>
      <c r="N161" s="367">
        <f>M161+M162*2</f>
        <v>205.7</v>
      </c>
      <c r="O161" s="227">
        <f>RANK(N161,$N$133:$N$178,0)</f>
        <v>1</v>
      </c>
      <c r="P161" s="352" t="s">
        <v>220</v>
      </c>
    </row>
    <row r="162" spans="1:16" ht="15.75">
      <c r="A162" s="249"/>
      <c r="B162" s="263"/>
      <c r="C162" s="251"/>
      <c r="D162" s="253"/>
      <c r="E162" s="196" t="s">
        <v>194</v>
      </c>
      <c r="F162" s="98">
        <v>10</v>
      </c>
      <c r="G162" s="98">
        <v>10</v>
      </c>
      <c r="H162" s="98">
        <v>10</v>
      </c>
      <c r="I162" s="98">
        <v>9.8</v>
      </c>
      <c r="J162" s="98">
        <v>9.8</v>
      </c>
      <c r="K162" s="98">
        <v>10</v>
      </c>
      <c r="L162" s="98">
        <v>10</v>
      </c>
      <c r="M162" s="132">
        <f t="shared" si="3"/>
        <v>69.6</v>
      </c>
      <c r="N162" s="368"/>
      <c r="O162" s="228"/>
      <c r="P162" s="353"/>
    </row>
    <row r="163" spans="1:16" ht="15.75">
      <c r="A163" s="219">
        <v>16</v>
      </c>
      <c r="B163" s="261" t="s">
        <v>108</v>
      </c>
      <c r="C163" s="286">
        <v>37975</v>
      </c>
      <c r="D163" s="264" t="s">
        <v>38</v>
      </c>
      <c r="E163" s="194" t="s">
        <v>14</v>
      </c>
      <c r="F163" s="44">
        <v>9.5</v>
      </c>
      <c r="G163" s="44">
        <v>9.6</v>
      </c>
      <c r="H163" s="44">
        <v>9.6</v>
      </c>
      <c r="I163" s="44">
        <v>9.6</v>
      </c>
      <c r="J163" s="44">
        <v>9.7</v>
      </c>
      <c r="K163" s="44">
        <v>9.6</v>
      </c>
      <c r="L163" s="44">
        <v>9.4</v>
      </c>
      <c r="M163" s="129">
        <f t="shared" si="3"/>
        <v>67</v>
      </c>
      <c r="N163" s="365">
        <f>M163+M164*2</f>
        <v>202</v>
      </c>
      <c r="O163" s="221">
        <f>RANK(N163,$N$133:$N$178,0)</f>
        <v>7</v>
      </c>
      <c r="P163" s="359" t="s">
        <v>220</v>
      </c>
    </row>
    <row r="164" spans="1:16" ht="15.75">
      <c r="A164" s="220"/>
      <c r="B164" s="239"/>
      <c r="C164" s="241"/>
      <c r="D164" s="243"/>
      <c r="E164" s="193" t="s">
        <v>194</v>
      </c>
      <c r="F164" s="41">
        <v>9.9</v>
      </c>
      <c r="G164" s="41">
        <v>9.6</v>
      </c>
      <c r="H164" s="41">
        <v>9.6</v>
      </c>
      <c r="I164" s="41">
        <v>9.7</v>
      </c>
      <c r="J164" s="41">
        <v>9.3</v>
      </c>
      <c r="K164" s="41">
        <v>9.7</v>
      </c>
      <c r="L164" s="41">
        <v>9.7</v>
      </c>
      <c r="M164" s="122">
        <f t="shared" si="3"/>
        <v>67.5</v>
      </c>
      <c r="N164" s="366"/>
      <c r="O164" s="207"/>
      <c r="P164" s="359"/>
    </row>
    <row r="165" spans="1:16" ht="15.75">
      <c r="A165" s="254">
        <v>17</v>
      </c>
      <c r="B165" s="262" t="s">
        <v>109</v>
      </c>
      <c r="C165" s="250">
        <v>37705</v>
      </c>
      <c r="D165" s="252" t="s">
        <v>38</v>
      </c>
      <c r="E165" s="195" t="s">
        <v>14</v>
      </c>
      <c r="F165" s="96">
        <v>9.3</v>
      </c>
      <c r="G165" s="96">
        <v>9.5</v>
      </c>
      <c r="H165" s="96">
        <v>9.5</v>
      </c>
      <c r="I165" s="96">
        <v>9.5</v>
      </c>
      <c r="J165" s="96">
        <v>9.6</v>
      </c>
      <c r="K165" s="96">
        <v>9.7</v>
      </c>
      <c r="L165" s="96">
        <v>9.7</v>
      </c>
      <c r="M165" s="131">
        <f t="shared" si="3"/>
        <v>66.8</v>
      </c>
      <c r="N165" s="367">
        <f>M165+M166*2</f>
        <v>203.39999999999998</v>
      </c>
      <c r="O165" s="227">
        <f>RANK(N165,$N$133:$N$178,0)</f>
        <v>4</v>
      </c>
      <c r="P165" s="352" t="s">
        <v>220</v>
      </c>
    </row>
    <row r="166" spans="1:16" ht="15.75">
      <c r="A166" s="249"/>
      <c r="B166" s="263"/>
      <c r="C166" s="251"/>
      <c r="D166" s="253"/>
      <c r="E166" s="196" t="s">
        <v>194</v>
      </c>
      <c r="F166" s="98">
        <v>9.9</v>
      </c>
      <c r="G166" s="98">
        <v>9.9</v>
      </c>
      <c r="H166" s="98">
        <v>9.5</v>
      </c>
      <c r="I166" s="98">
        <v>9.3</v>
      </c>
      <c r="J166" s="98">
        <v>9.9</v>
      </c>
      <c r="K166" s="98">
        <v>9.9</v>
      </c>
      <c r="L166" s="98">
        <v>9.9</v>
      </c>
      <c r="M166" s="132">
        <f t="shared" si="3"/>
        <v>68.3</v>
      </c>
      <c r="N166" s="368"/>
      <c r="O166" s="228"/>
      <c r="P166" s="353"/>
    </row>
    <row r="167" spans="1:16" ht="15.75">
      <c r="A167" s="219">
        <v>18</v>
      </c>
      <c r="B167" s="310" t="s">
        <v>110</v>
      </c>
      <c r="C167" s="286">
        <v>37927</v>
      </c>
      <c r="D167" s="264" t="s">
        <v>38</v>
      </c>
      <c r="E167" s="194" t="s">
        <v>14</v>
      </c>
      <c r="F167" s="44">
        <v>9.3</v>
      </c>
      <c r="G167" s="44">
        <v>9.3</v>
      </c>
      <c r="H167" s="44">
        <v>9.6</v>
      </c>
      <c r="I167" s="44">
        <v>9.6</v>
      </c>
      <c r="J167" s="44">
        <v>9.6</v>
      </c>
      <c r="K167" s="44">
        <v>9.5</v>
      </c>
      <c r="L167" s="44">
        <v>9.6</v>
      </c>
      <c r="M167" s="129">
        <f t="shared" si="3"/>
        <v>66.5</v>
      </c>
      <c r="N167" s="365">
        <f>M167+M168*2</f>
        <v>199.5</v>
      </c>
      <c r="O167" s="208">
        <f>RANK(N167,$N$133:$N$178,0)</f>
        <v>12</v>
      </c>
      <c r="P167" s="190"/>
    </row>
    <row r="168" spans="1:16" ht="15.75">
      <c r="A168" s="220"/>
      <c r="B168" s="302"/>
      <c r="C168" s="241"/>
      <c r="D168" s="243"/>
      <c r="E168" s="193" t="s">
        <v>194</v>
      </c>
      <c r="F168" s="41">
        <v>8.8</v>
      </c>
      <c r="G168" s="41">
        <v>9.2</v>
      </c>
      <c r="H168" s="41">
        <v>9.6</v>
      </c>
      <c r="I168" s="152">
        <v>9.7</v>
      </c>
      <c r="J168" s="152">
        <v>9.6</v>
      </c>
      <c r="K168" s="152">
        <v>9.8</v>
      </c>
      <c r="L168" s="41">
        <v>9.8</v>
      </c>
      <c r="M168" s="122">
        <f t="shared" si="3"/>
        <v>66.5</v>
      </c>
      <c r="N168" s="366"/>
      <c r="O168" s="199"/>
      <c r="P168" s="191"/>
    </row>
    <row r="169" spans="1:16" ht="15.75">
      <c r="A169" s="254">
        <v>19</v>
      </c>
      <c r="B169" s="316" t="s">
        <v>173</v>
      </c>
      <c r="C169" s="250">
        <v>37701</v>
      </c>
      <c r="D169" s="252" t="s">
        <v>42</v>
      </c>
      <c r="E169" s="195" t="s">
        <v>14</v>
      </c>
      <c r="F169" s="96">
        <v>9.3</v>
      </c>
      <c r="G169" s="96">
        <v>9.3</v>
      </c>
      <c r="H169" s="96">
        <v>9.2</v>
      </c>
      <c r="I169" s="96">
        <v>9.3</v>
      </c>
      <c r="J169" s="96">
        <v>9.4</v>
      </c>
      <c r="K169" s="96">
        <v>9.5</v>
      </c>
      <c r="L169" s="96">
        <v>9.5</v>
      </c>
      <c r="M169" s="131">
        <f t="shared" si="3"/>
        <v>65.5</v>
      </c>
      <c r="N169" s="367">
        <f>M169+M170*2</f>
        <v>201.5</v>
      </c>
      <c r="O169" s="225">
        <f>RANK(N169,$N$133:$N$178,0)</f>
        <v>9</v>
      </c>
      <c r="P169" s="190"/>
    </row>
    <row r="170" spans="1:16" ht="15.75">
      <c r="A170" s="249"/>
      <c r="B170" s="317"/>
      <c r="C170" s="251"/>
      <c r="D170" s="253"/>
      <c r="E170" s="196" t="s">
        <v>194</v>
      </c>
      <c r="F170" s="98">
        <v>9.6</v>
      </c>
      <c r="G170" s="98">
        <v>9.7</v>
      </c>
      <c r="H170" s="98">
        <v>9.7</v>
      </c>
      <c r="I170" s="98">
        <v>9.6</v>
      </c>
      <c r="J170" s="98">
        <v>9.7</v>
      </c>
      <c r="K170" s="98">
        <v>9.8</v>
      </c>
      <c r="L170" s="98">
        <v>9.9</v>
      </c>
      <c r="M170" s="132">
        <f t="shared" si="3"/>
        <v>68</v>
      </c>
      <c r="N170" s="368"/>
      <c r="O170" s="226"/>
      <c r="P170" s="191"/>
    </row>
    <row r="171" spans="1:16" ht="15.75">
      <c r="A171" s="219">
        <v>20</v>
      </c>
      <c r="B171" s="310" t="s">
        <v>174</v>
      </c>
      <c r="C171" s="286">
        <v>37920</v>
      </c>
      <c r="D171" s="264" t="s">
        <v>38</v>
      </c>
      <c r="E171" s="194" t="s">
        <v>14</v>
      </c>
      <c r="F171" s="44">
        <v>8.4</v>
      </c>
      <c r="G171" s="44">
        <v>8.5</v>
      </c>
      <c r="H171" s="44">
        <v>8.4</v>
      </c>
      <c r="I171" s="44">
        <v>8.9</v>
      </c>
      <c r="J171" s="44">
        <v>8.4</v>
      </c>
      <c r="K171" s="44">
        <v>8.6</v>
      </c>
      <c r="L171" s="44">
        <v>8.5</v>
      </c>
      <c r="M171" s="129">
        <f aca="true" t="shared" si="4" ref="M171:M178">SUM(F171:L171)</f>
        <v>59.699999999999996</v>
      </c>
      <c r="N171" s="365">
        <f>M171+M172*2</f>
        <v>188.89999999999998</v>
      </c>
      <c r="O171" s="208">
        <f>RANK(N171,$N$133:$N$178,0)</f>
        <v>21</v>
      </c>
      <c r="P171" s="192"/>
    </row>
    <row r="172" spans="1:16" ht="15.75">
      <c r="A172" s="220"/>
      <c r="B172" s="302"/>
      <c r="C172" s="241"/>
      <c r="D172" s="243"/>
      <c r="E172" s="193" t="s">
        <v>194</v>
      </c>
      <c r="F172" s="41">
        <v>9.5</v>
      </c>
      <c r="G172" s="41">
        <v>9.3</v>
      </c>
      <c r="H172" s="41">
        <v>9</v>
      </c>
      <c r="I172" s="41">
        <v>9.2</v>
      </c>
      <c r="J172" s="41">
        <v>9</v>
      </c>
      <c r="K172" s="41">
        <v>9.1</v>
      </c>
      <c r="L172" s="41">
        <v>9.5</v>
      </c>
      <c r="M172" s="122">
        <f t="shared" si="4"/>
        <v>64.6</v>
      </c>
      <c r="N172" s="366"/>
      <c r="O172" s="199"/>
      <c r="P172" s="192"/>
    </row>
    <row r="173" spans="1:16" ht="15.75">
      <c r="A173" s="254">
        <v>21</v>
      </c>
      <c r="B173" s="316" t="s">
        <v>187</v>
      </c>
      <c r="C173" s="318">
        <v>37818</v>
      </c>
      <c r="D173" s="252" t="s">
        <v>38</v>
      </c>
      <c r="E173" s="195" t="s">
        <v>14</v>
      </c>
      <c r="F173" s="96">
        <v>9.2</v>
      </c>
      <c r="G173" s="96">
        <v>9.4</v>
      </c>
      <c r="H173" s="96">
        <v>9.4</v>
      </c>
      <c r="I173" s="96">
        <v>9.4</v>
      </c>
      <c r="J173" s="96">
        <v>9.3</v>
      </c>
      <c r="K173" s="96">
        <v>9.2</v>
      </c>
      <c r="L173" s="96">
        <v>9.3</v>
      </c>
      <c r="M173" s="131">
        <f t="shared" si="4"/>
        <v>65.2</v>
      </c>
      <c r="N173" s="367">
        <f>M173+M174*2</f>
        <v>199.60000000000002</v>
      </c>
      <c r="O173" s="225">
        <f>RANK(N173,$N$133:$N$178,0)</f>
        <v>11</v>
      </c>
      <c r="P173" s="190"/>
    </row>
    <row r="174" spans="1:16" ht="15.75">
      <c r="A174" s="249"/>
      <c r="B174" s="317"/>
      <c r="C174" s="251"/>
      <c r="D174" s="253"/>
      <c r="E174" s="196" t="s">
        <v>194</v>
      </c>
      <c r="F174" s="98">
        <v>9.3</v>
      </c>
      <c r="G174" s="98">
        <v>9.9</v>
      </c>
      <c r="H174" s="98">
        <v>9.5</v>
      </c>
      <c r="I174" s="98">
        <v>9.8</v>
      </c>
      <c r="J174" s="98">
        <v>9.5</v>
      </c>
      <c r="K174" s="98">
        <v>9.7</v>
      </c>
      <c r="L174" s="98">
        <v>9.5</v>
      </c>
      <c r="M174" s="132">
        <f t="shared" si="4"/>
        <v>67.2</v>
      </c>
      <c r="N174" s="368"/>
      <c r="O174" s="226"/>
      <c r="P174" s="191"/>
    </row>
    <row r="175" spans="1:16" ht="15.75">
      <c r="A175" s="219">
        <v>22</v>
      </c>
      <c r="B175" s="310" t="s">
        <v>188</v>
      </c>
      <c r="C175" s="319">
        <v>37698</v>
      </c>
      <c r="D175" s="264" t="s">
        <v>38</v>
      </c>
      <c r="E175" s="194" t="s">
        <v>14</v>
      </c>
      <c r="F175" s="44">
        <v>8.9</v>
      </c>
      <c r="G175" s="44">
        <v>9</v>
      </c>
      <c r="H175" s="44">
        <v>9</v>
      </c>
      <c r="I175" s="44">
        <v>9.2</v>
      </c>
      <c r="J175" s="44">
        <v>9.2</v>
      </c>
      <c r="K175" s="44">
        <v>9.1</v>
      </c>
      <c r="L175" s="44">
        <v>8.8</v>
      </c>
      <c r="M175" s="129">
        <f t="shared" si="4"/>
        <v>63.2</v>
      </c>
      <c r="N175" s="365">
        <f>M175+M176*2</f>
        <v>197.20000000000005</v>
      </c>
      <c r="O175" s="208">
        <f>RANK(N175,$N$133:$N$178,0)</f>
        <v>16</v>
      </c>
      <c r="P175" s="192"/>
    </row>
    <row r="176" spans="1:16" ht="15.75">
      <c r="A176" s="220"/>
      <c r="B176" s="302"/>
      <c r="C176" s="241"/>
      <c r="D176" s="243"/>
      <c r="E176" s="193" t="s">
        <v>194</v>
      </c>
      <c r="F176" s="41">
        <v>9.1</v>
      </c>
      <c r="G176" s="41">
        <v>9.5</v>
      </c>
      <c r="H176" s="41">
        <v>9.6</v>
      </c>
      <c r="I176" s="41">
        <v>9.7</v>
      </c>
      <c r="J176" s="41">
        <v>9.6</v>
      </c>
      <c r="K176" s="41">
        <v>9.6</v>
      </c>
      <c r="L176" s="41">
        <v>9.9</v>
      </c>
      <c r="M176" s="122">
        <f t="shared" si="4"/>
        <v>67.00000000000001</v>
      </c>
      <c r="N176" s="366"/>
      <c r="O176" s="199"/>
      <c r="P176" s="192"/>
    </row>
    <row r="177" spans="1:16" ht="15.75">
      <c r="A177" s="254">
        <v>23</v>
      </c>
      <c r="B177" s="262" t="s">
        <v>189</v>
      </c>
      <c r="C177" s="318">
        <v>37838</v>
      </c>
      <c r="D177" s="252" t="s">
        <v>38</v>
      </c>
      <c r="E177" s="195" t="s">
        <v>14</v>
      </c>
      <c r="F177" s="96">
        <v>9</v>
      </c>
      <c r="G177" s="96">
        <v>9.2</v>
      </c>
      <c r="H177" s="96">
        <v>9</v>
      </c>
      <c r="I177" s="96">
        <v>9.3</v>
      </c>
      <c r="J177" s="96">
        <v>9.2</v>
      </c>
      <c r="K177" s="96">
        <v>9.1</v>
      </c>
      <c r="L177" s="96">
        <v>8.9</v>
      </c>
      <c r="M177" s="131">
        <f t="shared" si="4"/>
        <v>63.7</v>
      </c>
      <c r="N177" s="367">
        <f>M177+M178*2</f>
        <v>199.10000000000002</v>
      </c>
      <c r="O177" s="225">
        <f>RANK(N177,$N$133:$N$178,0)</f>
        <v>14</v>
      </c>
      <c r="P177" s="190"/>
    </row>
    <row r="178" spans="1:16" ht="15.75">
      <c r="A178" s="220"/>
      <c r="B178" s="239"/>
      <c r="C178" s="241"/>
      <c r="D178" s="243"/>
      <c r="E178" s="193" t="s">
        <v>194</v>
      </c>
      <c r="F178" s="41">
        <v>9.6</v>
      </c>
      <c r="G178" s="41">
        <v>9.4</v>
      </c>
      <c r="H178" s="41">
        <v>9.5</v>
      </c>
      <c r="I178" s="41">
        <v>10</v>
      </c>
      <c r="J178" s="41">
        <v>9.7</v>
      </c>
      <c r="K178" s="41">
        <v>9.8</v>
      </c>
      <c r="L178" s="41">
        <v>9.7</v>
      </c>
      <c r="M178" s="122">
        <f t="shared" si="4"/>
        <v>67.7</v>
      </c>
      <c r="N178" s="366"/>
      <c r="O178" s="199"/>
      <c r="P178" s="191"/>
    </row>
    <row r="179" spans="1:15" ht="16.5">
      <c r="A179" s="38"/>
      <c r="B179" s="99"/>
      <c r="C179" s="46"/>
      <c r="D179" s="100"/>
      <c r="E179" s="36"/>
      <c r="F179" s="47"/>
      <c r="G179" s="47"/>
      <c r="H179" s="47"/>
      <c r="I179" s="47"/>
      <c r="J179" s="47"/>
      <c r="K179" s="47"/>
      <c r="L179" s="47"/>
      <c r="M179" s="38"/>
      <c r="N179" s="38"/>
      <c r="O179" s="133"/>
    </row>
    <row r="180" spans="1:16" ht="15.75">
      <c r="A180" s="187" t="s">
        <v>231</v>
      </c>
      <c r="B180" s="3"/>
      <c r="C180" s="36"/>
      <c r="D180" s="38"/>
      <c r="E180" s="36"/>
      <c r="F180" s="47"/>
      <c r="G180" s="47"/>
      <c r="H180" s="47"/>
      <c r="I180" s="47"/>
      <c r="J180" s="47"/>
      <c r="K180" s="47"/>
      <c r="L180" s="358" t="s">
        <v>222</v>
      </c>
      <c r="M180" s="358"/>
      <c r="N180" s="358"/>
      <c r="O180" s="358"/>
      <c r="P180" s="358"/>
    </row>
    <row r="181" spans="1:16" ht="15.75">
      <c r="A181" s="38"/>
      <c r="B181" s="36" t="s">
        <v>232</v>
      </c>
      <c r="C181" s="36"/>
      <c r="D181" s="38"/>
      <c r="E181" s="36"/>
      <c r="F181" s="47"/>
      <c r="G181" s="47"/>
      <c r="H181" s="47"/>
      <c r="I181" s="47"/>
      <c r="J181" s="47"/>
      <c r="K181" s="47"/>
      <c r="L181" s="47"/>
      <c r="M181" s="37"/>
      <c r="N181" s="37"/>
      <c r="O181" s="188"/>
      <c r="P181" s="3"/>
    </row>
    <row r="182" spans="1:15" ht="16.5">
      <c r="A182" s="38"/>
      <c r="B182" s="99"/>
      <c r="C182" s="46"/>
      <c r="D182" s="100"/>
      <c r="E182" s="36"/>
      <c r="F182" s="47"/>
      <c r="G182" s="47"/>
      <c r="H182" s="47"/>
      <c r="I182" s="47"/>
      <c r="J182" s="47"/>
      <c r="K182" s="47"/>
      <c r="L182" s="47"/>
      <c r="M182" s="38"/>
      <c r="N182" s="38"/>
      <c r="O182" s="133"/>
    </row>
    <row r="183" spans="1:15" ht="16.5">
      <c r="A183" s="38"/>
      <c r="B183" s="99"/>
      <c r="C183" s="46"/>
      <c r="D183" s="100"/>
      <c r="E183" s="36"/>
      <c r="F183" s="47"/>
      <c r="G183" s="47"/>
      <c r="H183" s="47"/>
      <c r="I183" s="47"/>
      <c r="J183" s="47"/>
      <c r="K183" s="47"/>
      <c r="L183" s="47"/>
      <c r="M183" s="38"/>
      <c r="N183" s="38"/>
      <c r="O183" s="133"/>
    </row>
    <row r="184" spans="1:15" ht="16.5">
      <c r="A184" s="38"/>
      <c r="B184" s="99"/>
      <c r="C184" s="46"/>
      <c r="D184" s="100"/>
      <c r="E184" s="36"/>
      <c r="F184" s="47"/>
      <c r="G184" s="47"/>
      <c r="H184" s="47"/>
      <c r="I184" s="47"/>
      <c r="J184" s="47"/>
      <c r="K184" s="47"/>
      <c r="L184" s="47"/>
      <c r="M184" s="38"/>
      <c r="N184" s="38"/>
      <c r="O184" s="133"/>
    </row>
    <row r="185" spans="1:15" ht="16.5">
      <c r="A185" s="38"/>
      <c r="B185" s="99"/>
      <c r="C185" s="46"/>
      <c r="D185" s="100"/>
      <c r="E185" s="36"/>
      <c r="F185" s="47"/>
      <c r="G185" s="47"/>
      <c r="H185" s="47"/>
      <c r="I185" s="47"/>
      <c r="J185" s="47"/>
      <c r="K185" s="47"/>
      <c r="L185" s="47"/>
      <c r="M185" s="38"/>
      <c r="N185" s="38"/>
      <c r="O185" s="133"/>
    </row>
    <row r="186" spans="1:15" ht="16.5">
      <c r="A186" s="38"/>
      <c r="B186" s="99"/>
      <c r="C186" s="46"/>
      <c r="D186" s="100"/>
      <c r="E186" s="36"/>
      <c r="F186" s="47"/>
      <c r="G186" s="47"/>
      <c r="H186" s="47"/>
      <c r="I186" s="47"/>
      <c r="J186" s="47"/>
      <c r="K186" s="47"/>
      <c r="L186" s="47"/>
      <c r="M186" s="38"/>
      <c r="N186" s="38"/>
      <c r="O186" s="133"/>
    </row>
    <row r="187" spans="1:15" ht="16.5">
      <c r="A187" s="38"/>
      <c r="B187" s="99"/>
      <c r="C187" s="46"/>
      <c r="D187" s="100"/>
      <c r="E187" s="36"/>
      <c r="F187" s="47"/>
      <c r="G187" s="47"/>
      <c r="H187" s="47"/>
      <c r="I187" s="47"/>
      <c r="J187" s="47"/>
      <c r="K187" s="47"/>
      <c r="L187" s="47"/>
      <c r="M187" s="38"/>
      <c r="N187" s="38"/>
      <c r="O187" s="164"/>
    </row>
    <row r="188" spans="1:15" ht="16.5">
      <c r="A188" s="38"/>
      <c r="B188" s="99"/>
      <c r="C188" s="46"/>
      <c r="D188" s="100"/>
      <c r="E188" s="36"/>
      <c r="F188" s="47"/>
      <c r="G188" s="47"/>
      <c r="H188" s="47"/>
      <c r="I188" s="47"/>
      <c r="J188" s="47"/>
      <c r="K188" s="47"/>
      <c r="L188" s="47"/>
      <c r="M188" s="38"/>
      <c r="N188" s="38"/>
      <c r="O188" s="164"/>
    </row>
    <row r="189" spans="1:15" ht="16.5">
      <c r="A189" s="38"/>
      <c r="B189" s="99"/>
      <c r="C189" s="46"/>
      <c r="D189" s="100"/>
      <c r="E189" s="36"/>
      <c r="F189" s="47"/>
      <c r="G189" s="47"/>
      <c r="H189" s="47"/>
      <c r="I189" s="47"/>
      <c r="J189" s="47"/>
      <c r="K189" s="47"/>
      <c r="L189" s="47"/>
      <c r="M189" s="38"/>
      <c r="N189" s="38"/>
      <c r="O189" s="164"/>
    </row>
    <row r="190" spans="1:15" ht="16.5">
      <c r="A190" s="38"/>
      <c r="B190" s="99"/>
      <c r="C190" s="46"/>
      <c r="D190" s="100"/>
      <c r="E190" s="36"/>
      <c r="F190" s="47"/>
      <c r="G190" s="47"/>
      <c r="H190" s="47"/>
      <c r="I190" s="47"/>
      <c r="J190" s="47"/>
      <c r="K190" s="47"/>
      <c r="L190" s="47"/>
      <c r="M190" s="38"/>
      <c r="N190" s="38"/>
      <c r="O190" s="164"/>
    </row>
    <row r="191" spans="1:15" ht="16.5">
      <c r="A191" s="38"/>
      <c r="B191" s="99"/>
      <c r="C191" s="46"/>
      <c r="D191" s="100"/>
      <c r="E191" s="36"/>
      <c r="F191" s="47"/>
      <c r="G191" s="47"/>
      <c r="H191" s="47"/>
      <c r="I191" s="47"/>
      <c r="J191" s="47"/>
      <c r="K191" s="47"/>
      <c r="L191" s="47"/>
      <c r="M191" s="38"/>
      <c r="N191" s="38"/>
      <c r="O191" s="164"/>
    </row>
    <row r="192" spans="1:15" ht="16.5">
      <c r="A192" s="38"/>
      <c r="B192" s="99"/>
      <c r="C192" s="46"/>
      <c r="D192" s="100"/>
      <c r="E192" s="36"/>
      <c r="F192" s="47"/>
      <c r="G192" s="47"/>
      <c r="H192" s="47"/>
      <c r="I192" s="47"/>
      <c r="J192" s="47"/>
      <c r="K192" s="47"/>
      <c r="L192" s="47"/>
      <c r="M192" s="38"/>
      <c r="N192" s="38"/>
      <c r="O192" s="164"/>
    </row>
    <row r="193" spans="1:15" ht="16.5">
      <c r="A193" s="38"/>
      <c r="B193" s="99"/>
      <c r="C193" s="46"/>
      <c r="D193" s="100"/>
      <c r="E193" s="36"/>
      <c r="F193" s="47"/>
      <c r="G193" s="47"/>
      <c r="H193" s="47"/>
      <c r="I193" s="47"/>
      <c r="J193" s="47"/>
      <c r="K193" s="47"/>
      <c r="L193" s="47"/>
      <c r="M193" s="38"/>
      <c r="N193" s="38"/>
      <c r="O193" s="164"/>
    </row>
    <row r="194" spans="1:15" ht="16.5">
      <c r="A194" s="38"/>
      <c r="B194" s="99"/>
      <c r="C194" s="46"/>
      <c r="D194" s="100"/>
      <c r="E194" s="36"/>
      <c r="F194" s="47"/>
      <c r="G194" s="47"/>
      <c r="H194" s="47"/>
      <c r="I194" s="47"/>
      <c r="J194" s="47"/>
      <c r="K194" s="47"/>
      <c r="L194" s="47"/>
      <c r="M194" s="38"/>
      <c r="N194" s="38"/>
      <c r="O194" s="164"/>
    </row>
    <row r="195" spans="1:15" ht="16.5">
      <c r="A195" s="38"/>
      <c r="B195" s="99"/>
      <c r="C195" s="46"/>
      <c r="D195" s="100"/>
      <c r="E195" s="36"/>
      <c r="F195" s="47"/>
      <c r="G195" s="47"/>
      <c r="H195" s="47"/>
      <c r="I195" s="47"/>
      <c r="J195" s="47"/>
      <c r="K195" s="47"/>
      <c r="L195" s="47"/>
      <c r="M195" s="38"/>
      <c r="N195" s="38"/>
      <c r="O195" s="164"/>
    </row>
    <row r="196" spans="1:15" ht="16.5">
      <c r="A196" s="38"/>
      <c r="B196" s="99"/>
      <c r="C196" s="46"/>
      <c r="D196" s="100"/>
      <c r="E196" s="36"/>
      <c r="F196" s="47"/>
      <c r="G196" s="47"/>
      <c r="H196" s="47"/>
      <c r="I196" s="47"/>
      <c r="J196" s="47"/>
      <c r="K196" s="47"/>
      <c r="L196" s="47"/>
      <c r="M196" s="38"/>
      <c r="N196" s="38"/>
      <c r="O196" s="164"/>
    </row>
    <row r="197" spans="1:16" ht="15.75">
      <c r="A197" s="360" t="s">
        <v>224</v>
      </c>
      <c r="B197" s="360"/>
      <c r="C197" s="360"/>
      <c r="D197" s="361" t="s">
        <v>226</v>
      </c>
      <c r="E197" s="361"/>
      <c r="F197" s="361"/>
      <c r="G197" s="361"/>
      <c r="H197" s="361"/>
      <c r="I197" s="361"/>
      <c r="J197" s="361"/>
      <c r="K197" s="361"/>
      <c r="L197" s="361"/>
      <c r="M197" s="361"/>
      <c r="N197" s="361"/>
      <c r="O197" s="361"/>
      <c r="P197" s="361"/>
    </row>
    <row r="198" spans="1:16" ht="15.75">
      <c r="A198" s="361" t="s">
        <v>210</v>
      </c>
      <c r="B198" s="361"/>
      <c r="C198" s="361"/>
      <c r="D198" s="362" t="s">
        <v>211</v>
      </c>
      <c r="E198" s="362"/>
      <c r="F198" s="362"/>
      <c r="G198" s="362"/>
      <c r="H198" s="362"/>
      <c r="I198" s="362"/>
      <c r="J198" s="362"/>
      <c r="K198" s="362"/>
      <c r="L198" s="362"/>
      <c r="M198" s="362"/>
      <c r="N198" s="362"/>
      <c r="O198" s="362"/>
      <c r="P198" s="362"/>
    </row>
    <row r="199" spans="1:16" ht="15.75">
      <c r="A199" s="363" t="s">
        <v>212</v>
      </c>
      <c r="B199" s="363"/>
      <c r="C199" s="363"/>
      <c r="D199" s="364" t="s">
        <v>213</v>
      </c>
      <c r="E199" s="364"/>
      <c r="F199" s="364"/>
      <c r="G199" s="364"/>
      <c r="H199" s="364"/>
      <c r="I199" s="364"/>
      <c r="J199" s="364"/>
      <c r="K199" s="364"/>
      <c r="L199" s="364"/>
      <c r="M199" s="364"/>
      <c r="N199" s="364"/>
      <c r="O199" s="364"/>
      <c r="P199" s="364"/>
    </row>
    <row r="200" spans="1:16" ht="15.75">
      <c r="A200" s="354" t="s">
        <v>245</v>
      </c>
      <c r="B200" s="354"/>
      <c r="C200" s="354"/>
      <c r="D200" s="354"/>
      <c r="E200" s="354"/>
      <c r="F200" s="354"/>
      <c r="G200" s="354"/>
      <c r="H200" s="354"/>
      <c r="I200" s="354"/>
      <c r="J200" s="354"/>
      <c r="K200" s="354"/>
      <c r="L200" s="354"/>
      <c r="M200" s="354"/>
      <c r="N200" s="354"/>
      <c r="O200" s="354"/>
      <c r="P200" s="354"/>
    </row>
    <row r="201" spans="1:16" ht="15.75">
      <c r="A201" s="354" t="s">
        <v>233</v>
      </c>
      <c r="B201" s="354"/>
      <c r="C201" s="354"/>
      <c r="D201" s="354"/>
      <c r="E201" s="354"/>
      <c r="F201" s="354"/>
      <c r="G201" s="354"/>
      <c r="H201" s="354"/>
      <c r="I201" s="354"/>
      <c r="J201" s="354"/>
      <c r="K201" s="354"/>
      <c r="L201" s="354"/>
      <c r="M201" s="354"/>
      <c r="N201" s="354"/>
      <c r="O201" s="354"/>
      <c r="P201" s="354"/>
    </row>
    <row r="202" spans="1:6" ht="19.5">
      <c r="A202" s="130"/>
      <c r="B202" s="14"/>
      <c r="C202" s="130"/>
      <c r="D202" s="130"/>
      <c r="E202" s="130"/>
      <c r="F202" s="10"/>
    </row>
    <row r="203" spans="1:16" ht="31.5" customHeight="1">
      <c r="A203" s="380" t="s">
        <v>3</v>
      </c>
      <c r="B203" s="382" t="s">
        <v>4</v>
      </c>
      <c r="C203" s="383" t="s">
        <v>5</v>
      </c>
      <c r="D203" s="383" t="s">
        <v>6</v>
      </c>
      <c r="E203" s="382" t="s">
        <v>215</v>
      </c>
      <c r="F203" s="375" t="s">
        <v>7</v>
      </c>
      <c r="G203" s="375"/>
      <c r="H203" s="375" t="s">
        <v>8</v>
      </c>
      <c r="I203" s="375"/>
      <c r="J203" s="375" t="s">
        <v>9</v>
      </c>
      <c r="K203" s="375"/>
      <c r="L203" s="182" t="s">
        <v>10</v>
      </c>
      <c r="M203" s="376" t="s">
        <v>216</v>
      </c>
      <c r="N203" s="377" t="s">
        <v>217</v>
      </c>
      <c r="O203" s="356" t="s">
        <v>218</v>
      </c>
      <c r="P203" s="356" t="s">
        <v>219</v>
      </c>
    </row>
    <row r="204" spans="1:16" ht="30">
      <c r="A204" s="381"/>
      <c r="B204" s="382"/>
      <c r="C204" s="383"/>
      <c r="D204" s="383"/>
      <c r="E204" s="382"/>
      <c r="F204" s="183" t="s">
        <v>11</v>
      </c>
      <c r="G204" s="183" t="s">
        <v>12</v>
      </c>
      <c r="H204" s="183" t="s">
        <v>11</v>
      </c>
      <c r="I204" s="183" t="s">
        <v>12</v>
      </c>
      <c r="J204" s="183" t="s">
        <v>11</v>
      </c>
      <c r="K204" s="183" t="s">
        <v>12</v>
      </c>
      <c r="L204" s="183" t="s">
        <v>11</v>
      </c>
      <c r="M204" s="376"/>
      <c r="N204" s="378"/>
      <c r="O204" s="379"/>
      <c r="P204" s="357"/>
    </row>
    <row r="205" spans="1:16" ht="16.5" customHeight="1">
      <c r="A205" s="208">
        <v>1</v>
      </c>
      <c r="B205" s="281" t="s">
        <v>149</v>
      </c>
      <c r="C205" s="282">
        <v>37929</v>
      </c>
      <c r="D205" s="208" t="s">
        <v>38</v>
      </c>
      <c r="E205" s="137" t="s">
        <v>14</v>
      </c>
      <c r="F205" s="8">
        <v>9</v>
      </c>
      <c r="G205" s="8">
        <v>9.1</v>
      </c>
      <c r="H205" s="8">
        <v>8.7</v>
      </c>
      <c r="I205" s="8">
        <v>8.9</v>
      </c>
      <c r="J205" s="8">
        <v>9.1</v>
      </c>
      <c r="K205" s="8">
        <v>8.8</v>
      </c>
      <c r="L205" s="8">
        <v>8.9</v>
      </c>
      <c r="M205" s="126">
        <f>SUM(F205:L205)</f>
        <v>62.50000000000001</v>
      </c>
      <c r="N205" s="365">
        <f>M205+M206*2</f>
        <v>194.3</v>
      </c>
      <c r="O205" s="208">
        <f>RANK(N205,$N$205:$N$212,0)</f>
        <v>4</v>
      </c>
      <c r="P205" s="352" t="s">
        <v>220</v>
      </c>
    </row>
    <row r="206" spans="1:16" ht="15.75">
      <c r="A206" s="199"/>
      <c r="B206" s="201"/>
      <c r="C206" s="203"/>
      <c r="D206" s="199"/>
      <c r="E206" s="136" t="s">
        <v>20</v>
      </c>
      <c r="F206" s="94">
        <v>9.7</v>
      </c>
      <c r="G206" s="94">
        <v>9.7</v>
      </c>
      <c r="H206" s="94">
        <v>9.6</v>
      </c>
      <c r="I206" s="94">
        <v>9.2</v>
      </c>
      <c r="J206" s="94">
        <v>9</v>
      </c>
      <c r="K206" s="94">
        <v>9.6</v>
      </c>
      <c r="L206" s="94">
        <v>9.1</v>
      </c>
      <c r="M206" s="124">
        <f aca="true" t="shared" si="5" ref="M206:M212">SUM(F206:L206)</f>
        <v>65.9</v>
      </c>
      <c r="N206" s="366"/>
      <c r="O206" s="199"/>
      <c r="P206" s="353"/>
    </row>
    <row r="207" spans="1:16" ht="15.75" customHeight="1">
      <c r="A207" s="225">
        <v>2</v>
      </c>
      <c r="B207" s="246" t="s">
        <v>150</v>
      </c>
      <c r="C207" s="247">
        <v>37883</v>
      </c>
      <c r="D207" s="225" t="s">
        <v>38</v>
      </c>
      <c r="E207" s="148" t="s">
        <v>14</v>
      </c>
      <c r="F207" s="149">
        <v>8.9</v>
      </c>
      <c r="G207" s="149">
        <v>9</v>
      </c>
      <c r="H207" s="149">
        <v>9.2</v>
      </c>
      <c r="I207" s="149">
        <v>9.3</v>
      </c>
      <c r="J207" s="149">
        <v>9.1</v>
      </c>
      <c r="K207" s="149">
        <v>9.3</v>
      </c>
      <c r="L207" s="149">
        <v>9.1</v>
      </c>
      <c r="M207" s="128">
        <f t="shared" si="5"/>
        <v>63.9</v>
      </c>
      <c r="N207" s="367">
        <f>M207+M208*2</f>
        <v>198.5</v>
      </c>
      <c r="O207" s="225">
        <f>RANK(N207,$N$205:$N$212,0)</f>
        <v>1</v>
      </c>
      <c r="P207" s="359" t="s">
        <v>220</v>
      </c>
    </row>
    <row r="208" spans="1:16" ht="15.75" customHeight="1">
      <c r="A208" s="226"/>
      <c r="B208" s="274"/>
      <c r="C208" s="275"/>
      <c r="D208" s="226"/>
      <c r="E208" s="145" t="s">
        <v>20</v>
      </c>
      <c r="F208" s="140">
        <v>9.3</v>
      </c>
      <c r="G208" s="140">
        <v>9.8</v>
      </c>
      <c r="H208" s="140">
        <v>9.9</v>
      </c>
      <c r="I208" s="140">
        <v>9.8</v>
      </c>
      <c r="J208" s="140">
        <v>9.8</v>
      </c>
      <c r="K208" s="140">
        <v>9.5</v>
      </c>
      <c r="L208" s="140">
        <v>9.2</v>
      </c>
      <c r="M208" s="127">
        <f t="shared" si="5"/>
        <v>67.3</v>
      </c>
      <c r="N208" s="368"/>
      <c r="O208" s="226"/>
      <c r="P208" s="359"/>
    </row>
    <row r="209" spans="1:16" ht="15.75">
      <c r="A209" s="208">
        <v>3</v>
      </c>
      <c r="B209" s="281" t="s">
        <v>153</v>
      </c>
      <c r="C209" s="282">
        <v>37636</v>
      </c>
      <c r="D209" s="283" t="s">
        <v>154</v>
      </c>
      <c r="E209" s="137" t="s">
        <v>14</v>
      </c>
      <c r="F209" s="95">
        <v>8.8</v>
      </c>
      <c r="G209" s="95">
        <v>8.8</v>
      </c>
      <c r="H209" s="95">
        <v>9</v>
      </c>
      <c r="I209" s="95">
        <v>9.1</v>
      </c>
      <c r="J209" s="95">
        <v>8.9</v>
      </c>
      <c r="K209" s="95">
        <v>9.1</v>
      </c>
      <c r="L209" s="95">
        <v>8.9</v>
      </c>
      <c r="M209" s="126">
        <f t="shared" si="5"/>
        <v>62.6</v>
      </c>
      <c r="N209" s="365">
        <f>M209+M210*2</f>
        <v>196.8</v>
      </c>
      <c r="O209" s="208">
        <f>RANK(N209,$N$205:$N$212,0)</f>
        <v>2</v>
      </c>
      <c r="P209" s="352" t="s">
        <v>220</v>
      </c>
    </row>
    <row r="210" spans="1:16" ht="15.75">
      <c r="A210" s="199"/>
      <c r="B210" s="201"/>
      <c r="C210" s="203"/>
      <c r="D210" s="205"/>
      <c r="E210" s="136" t="s">
        <v>20</v>
      </c>
      <c r="F210" s="12">
        <v>8.8</v>
      </c>
      <c r="G210" s="12">
        <v>9.1</v>
      </c>
      <c r="H210" s="12">
        <v>9.8</v>
      </c>
      <c r="I210" s="12">
        <v>9.8</v>
      </c>
      <c r="J210" s="12">
        <v>9.9</v>
      </c>
      <c r="K210" s="12">
        <v>9.8</v>
      </c>
      <c r="L210" s="12">
        <v>9.9</v>
      </c>
      <c r="M210" s="124">
        <f t="shared" si="5"/>
        <v>67.10000000000001</v>
      </c>
      <c r="N210" s="366"/>
      <c r="O210" s="199"/>
      <c r="P210" s="353"/>
    </row>
    <row r="211" spans="1:16" ht="15.75">
      <c r="A211" s="225">
        <v>4</v>
      </c>
      <c r="B211" s="314" t="s">
        <v>175</v>
      </c>
      <c r="C211" s="292">
        <v>37808</v>
      </c>
      <c r="D211" s="225" t="s">
        <v>38</v>
      </c>
      <c r="E211" s="148" t="s">
        <v>14</v>
      </c>
      <c r="F211" s="69">
        <v>8.7</v>
      </c>
      <c r="G211" s="69">
        <v>9</v>
      </c>
      <c r="H211" s="69">
        <v>8.6</v>
      </c>
      <c r="I211" s="69">
        <v>8.8</v>
      </c>
      <c r="J211" s="69">
        <v>8.9</v>
      </c>
      <c r="K211" s="69">
        <v>9</v>
      </c>
      <c r="L211" s="69">
        <v>8.5</v>
      </c>
      <c r="M211" s="128">
        <f t="shared" si="5"/>
        <v>61.49999999999999</v>
      </c>
      <c r="N211" s="367">
        <f>M211+M212*2</f>
        <v>194.7</v>
      </c>
      <c r="O211" s="225">
        <f>RANK(N211,$N$205:$N$212,0)</f>
        <v>3</v>
      </c>
      <c r="P211" s="352" t="s">
        <v>220</v>
      </c>
    </row>
    <row r="212" spans="1:16" ht="15.75">
      <c r="A212" s="199"/>
      <c r="B212" s="315"/>
      <c r="C212" s="203"/>
      <c r="D212" s="199"/>
      <c r="E212" s="136" t="s">
        <v>20</v>
      </c>
      <c r="F212" s="12">
        <v>9.4</v>
      </c>
      <c r="G212" s="12">
        <v>9.6</v>
      </c>
      <c r="H212" s="12">
        <v>9.3</v>
      </c>
      <c r="I212" s="12">
        <v>9.8</v>
      </c>
      <c r="J212" s="12">
        <v>9.7</v>
      </c>
      <c r="K212" s="12">
        <v>9.5</v>
      </c>
      <c r="L212" s="12">
        <v>9.3</v>
      </c>
      <c r="M212" s="124">
        <f t="shared" si="5"/>
        <v>66.6</v>
      </c>
      <c r="N212" s="366"/>
      <c r="O212" s="199"/>
      <c r="P212" s="353"/>
    </row>
    <row r="213" spans="1:15" ht="16.5">
      <c r="A213" s="164"/>
      <c r="B213" s="180"/>
      <c r="C213" s="168"/>
      <c r="D213" s="164"/>
      <c r="E213" s="134"/>
      <c r="F213" s="16"/>
      <c r="G213" s="16"/>
      <c r="H213" s="16"/>
      <c r="I213" s="16"/>
      <c r="J213" s="16"/>
      <c r="K213" s="16"/>
      <c r="L213" s="16"/>
      <c r="M213" s="133"/>
      <c r="N213" s="26"/>
      <c r="O213" s="33"/>
    </row>
    <row r="214" spans="1:16" ht="15.75">
      <c r="A214" s="187" t="s">
        <v>234</v>
      </c>
      <c r="B214" s="3"/>
      <c r="C214" s="36"/>
      <c r="D214" s="38"/>
      <c r="E214" s="36"/>
      <c r="F214" s="47"/>
      <c r="G214" s="47"/>
      <c r="H214" s="47"/>
      <c r="I214" s="47"/>
      <c r="J214" s="47"/>
      <c r="K214" s="47"/>
      <c r="L214" s="358" t="s">
        <v>222</v>
      </c>
      <c r="M214" s="358"/>
      <c r="N214" s="358"/>
      <c r="O214" s="358"/>
      <c r="P214" s="358"/>
    </row>
    <row r="215" spans="1:16" ht="15.75">
      <c r="A215" s="38"/>
      <c r="B215" s="36" t="s">
        <v>235</v>
      </c>
      <c r="C215" s="36"/>
      <c r="D215" s="38"/>
      <c r="E215" s="36"/>
      <c r="F215" s="47"/>
      <c r="G215" s="47"/>
      <c r="H215" s="47"/>
      <c r="I215" s="47"/>
      <c r="J215" s="47"/>
      <c r="K215" s="47"/>
      <c r="L215" s="47"/>
      <c r="M215" s="37"/>
      <c r="N215" s="37"/>
      <c r="O215" s="188"/>
      <c r="P215" s="3"/>
    </row>
    <row r="216" spans="1:15" ht="15.75">
      <c r="A216" s="311"/>
      <c r="B216" s="312"/>
      <c r="C216" s="313"/>
      <c r="D216" s="311"/>
      <c r="E216" s="134"/>
      <c r="F216" s="16"/>
      <c r="G216" s="16"/>
      <c r="H216" s="16"/>
      <c r="I216" s="16"/>
      <c r="J216" s="16"/>
      <c r="K216" s="16"/>
      <c r="L216" s="16"/>
      <c r="M216" s="133"/>
      <c r="N216" s="26"/>
      <c r="O216" s="33"/>
    </row>
    <row r="217" spans="1:15" ht="15.75">
      <c r="A217" s="311"/>
      <c r="B217" s="312"/>
      <c r="C217" s="313"/>
      <c r="D217" s="311"/>
      <c r="E217" s="134"/>
      <c r="F217" s="16"/>
      <c r="G217" s="16"/>
      <c r="H217" s="16"/>
      <c r="I217" s="16"/>
      <c r="J217" s="16"/>
      <c r="K217" s="16"/>
      <c r="L217" s="16"/>
      <c r="M217" s="133"/>
      <c r="N217" s="26"/>
      <c r="O217" s="33"/>
    </row>
    <row r="218" spans="1:15" ht="15.75">
      <c r="A218" s="311"/>
      <c r="B218" s="312"/>
      <c r="C218" s="313"/>
      <c r="D218" s="311"/>
      <c r="E218" s="134"/>
      <c r="F218" s="16"/>
      <c r="G218" s="16"/>
      <c r="H218" s="16"/>
      <c r="I218" s="16"/>
      <c r="J218" s="16"/>
      <c r="K218" s="16"/>
      <c r="L218" s="16"/>
      <c r="M218" s="133"/>
      <c r="N218" s="26"/>
      <c r="O218" s="33"/>
    </row>
    <row r="219" spans="1:15" ht="15.75">
      <c r="A219" s="311"/>
      <c r="B219" s="312"/>
      <c r="C219" s="313"/>
      <c r="D219" s="311"/>
      <c r="E219" s="134"/>
      <c r="F219" s="16"/>
      <c r="G219" s="16"/>
      <c r="H219" s="16"/>
      <c r="I219" s="18"/>
      <c r="J219" s="18"/>
      <c r="K219" s="18"/>
      <c r="L219" s="16"/>
      <c r="M219" s="133"/>
      <c r="N219" s="26"/>
      <c r="O219" s="33"/>
    </row>
    <row r="220" spans="1:15" ht="15.75">
      <c r="A220" s="311"/>
      <c r="B220" s="312"/>
      <c r="C220" s="313"/>
      <c r="D220" s="311"/>
      <c r="E220" s="134"/>
      <c r="F220" s="16"/>
      <c r="G220" s="16"/>
      <c r="H220" s="16"/>
      <c r="I220" s="16"/>
      <c r="J220" s="16"/>
      <c r="K220" s="16"/>
      <c r="L220" s="16"/>
      <c r="M220" s="133"/>
      <c r="N220" s="26"/>
      <c r="O220" s="33"/>
    </row>
    <row r="221" spans="1:15" ht="15.75">
      <c r="A221" s="311"/>
      <c r="B221" s="312"/>
      <c r="C221" s="313"/>
      <c r="D221" s="311"/>
      <c r="E221" s="134"/>
      <c r="F221" s="16"/>
      <c r="G221" s="16"/>
      <c r="H221" s="16"/>
      <c r="I221" s="16"/>
      <c r="J221" s="16"/>
      <c r="K221" s="16"/>
      <c r="L221" s="16"/>
      <c r="M221" s="133"/>
      <c r="N221" s="26"/>
      <c r="O221" s="33"/>
    </row>
    <row r="222" spans="1:15" ht="15.75">
      <c r="A222" s="311"/>
      <c r="B222" s="312"/>
      <c r="C222" s="313"/>
      <c r="D222" s="311"/>
      <c r="E222" s="134"/>
      <c r="F222" s="16"/>
      <c r="G222" s="16"/>
      <c r="H222" s="16"/>
      <c r="I222" s="16"/>
      <c r="J222" s="16"/>
      <c r="K222" s="16"/>
      <c r="L222" s="16"/>
      <c r="M222" s="133"/>
      <c r="N222" s="26"/>
      <c r="O222" s="33"/>
    </row>
    <row r="223" spans="1:15" ht="15.75">
      <c r="A223" s="311"/>
      <c r="B223" s="312"/>
      <c r="C223" s="313"/>
      <c r="D223" s="311"/>
      <c r="E223" s="134"/>
      <c r="F223" s="16"/>
      <c r="G223" s="16"/>
      <c r="H223" s="16"/>
      <c r="I223" s="16"/>
      <c r="J223" s="16"/>
      <c r="K223" s="16"/>
      <c r="L223" s="16"/>
      <c r="M223" s="133"/>
      <c r="N223" s="26"/>
      <c r="O223" s="33"/>
    </row>
    <row r="224" spans="1:15" ht="16.5">
      <c r="A224" s="133"/>
      <c r="B224" s="134"/>
      <c r="C224" s="135"/>
      <c r="D224" s="133"/>
      <c r="E224" s="134"/>
      <c r="F224" s="16"/>
      <c r="G224" s="16"/>
      <c r="H224" s="16"/>
      <c r="I224" s="16"/>
      <c r="J224" s="16"/>
      <c r="K224" s="16"/>
      <c r="L224" s="16"/>
      <c r="M224" s="133"/>
      <c r="N224" s="26"/>
      <c r="O224" s="33"/>
    </row>
    <row r="225" spans="1:15" ht="16.5">
      <c r="A225" s="133"/>
      <c r="B225" s="134"/>
      <c r="C225" s="135"/>
      <c r="D225" s="133"/>
      <c r="E225" s="134"/>
      <c r="F225" s="16"/>
      <c r="G225" s="16"/>
      <c r="H225" s="16"/>
      <c r="I225" s="16"/>
      <c r="J225" s="16"/>
      <c r="K225" s="16"/>
      <c r="L225" s="16"/>
      <c r="M225" s="133"/>
      <c r="N225" s="26"/>
      <c r="O225" s="33"/>
    </row>
    <row r="226" spans="1:15" ht="16.5">
      <c r="A226" s="133"/>
      <c r="B226" s="134"/>
      <c r="C226" s="135"/>
      <c r="D226" s="133"/>
      <c r="E226" s="134"/>
      <c r="F226" s="16"/>
      <c r="G226" s="16"/>
      <c r="H226" s="16"/>
      <c r="I226" s="16"/>
      <c r="J226" s="16"/>
      <c r="K226" s="16"/>
      <c r="L226" s="16"/>
      <c r="M226" s="133"/>
      <c r="N226" s="26"/>
      <c r="O226" s="33"/>
    </row>
    <row r="227" spans="1:15" ht="16.5">
      <c r="A227" s="164"/>
      <c r="B227" s="180"/>
      <c r="C227" s="168"/>
      <c r="D227" s="164"/>
      <c r="E227" s="180"/>
      <c r="F227" s="16"/>
      <c r="G227" s="16"/>
      <c r="H227" s="16"/>
      <c r="I227" s="16"/>
      <c r="J227" s="16"/>
      <c r="K227" s="16"/>
      <c r="L227" s="16"/>
      <c r="M227" s="164"/>
      <c r="N227" s="26"/>
      <c r="O227" s="33"/>
    </row>
    <row r="228" spans="1:15" ht="16.5">
      <c r="A228" s="164"/>
      <c r="B228" s="180"/>
      <c r="C228" s="168"/>
      <c r="D228" s="164"/>
      <c r="E228" s="180"/>
      <c r="F228" s="16"/>
      <c r="G228" s="16"/>
      <c r="H228" s="16"/>
      <c r="I228" s="16"/>
      <c r="J228" s="16"/>
      <c r="K228" s="16"/>
      <c r="L228" s="16"/>
      <c r="M228" s="164"/>
      <c r="N228" s="26"/>
      <c r="O228" s="33"/>
    </row>
    <row r="229" spans="1:15" ht="16.5">
      <c r="A229" s="164"/>
      <c r="B229" s="180"/>
      <c r="C229" s="168"/>
      <c r="D229" s="164"/>
      <c r="E229" s="180"/>
      <c r="F229" s="16"/>
      <c r="G229" s="16"/>
      <c r="H229" s="16"/>
      <c r="I229" s="16"/>
      <c r="J229" s="16"/>
      <c r="K229" s="16"/>
      <c r="L229" s="16"/>
      <c r="M229" s="164"/>
      <c r="N229" s="26"/>
      <c r="O229" s="33"/>
    </row>
    <row r="230" spans="1:15" ht="16.5">
      <c r="A230" s="164"/>
      <c r="B230" s="180"/>
      <c r="C230" s="168"/>
      <c r="D230" s="164"/>
      <c r="E230" s="180"/>
      <c r="F230" s="16"/>
      <c r="G230" s="16"/>
      <c r="H230" s="16"/>
      <c r="I230" s="16"/>
      <c r="J230" s="16"/>
      <c r="K230" s="16"/>
      <c r="L230" s="16"/>
      <c r="M230" s="164"/>
      <c r="N230" s="26"/>
      <c r="O230" s="33"/>
    </row>
    <row r="231" spans="1:15" ht="16.5">
      <c r="A231" s="164"/>
      <c r="B231" s="180"/>
      <c r="C231" s="168"/>
      <c r="D231" s="164"/>
      <c r="E231" s="180"/>
      <c r="F231" s="16"/>
      <c r="G231" s="16"/>
      <c r="H231" s="16"/>
      <c r="I231" s="16"/>
      <c r="J231" s="16"/>
      <c r="K231" s="16"/>
      <c r="L231" s="16"/>
      <c r="M231" s="164"/>
      <c r="N231" s="26"/>
      <c r="O231" s="33"/>
    </row>
    <row r="232" spans="1:16" ht="15.75">
      <c r="A232" s="360" t="s">
        <v>224</v>
      </c>
      <c r="B232" s="360"/>
      <c r="C232" s="360"/>
      <c r="D232" s="361" t="s">
        <v>226</v>
      </c>
      <c r="E232" s="361"/>
      <c r="F232" s="361"/>
      <c r="G232" s="361"/>
      <c r="H232" s="361"/>
      <c r="I232" s="361"/>
      <c r="J232" s="361"/>
      <c r="K232" s="361"/>
      <c r="L232" s="361"/>
      <c r="M232" s="361"/>
      <c r="N232" s="361"/>
      <c r="O232" s="361"/>
      <c r="P232" s="361"/>
    </row>
    <row r="233" spans="1:16" ht="15.75">
      <c r="A233" s="361" t="s">
        <v>210</v>
      </c>
      <c r="B233" s="361"/>
      <c r="C233" s="361"/>
      <c r="D233" s="362" t="s">
        <v>211</v>
      </c>
      <c r="E233" s="362"/>
      <c r="F233" s="362"/>
      <c r="G233" s="362"/>
      <c r="H233" s="362"/>
      <c r="I233" s="362"/>
      <c r="J233" s="362"/>
      <c r="K233" s="362"/>
      <c r="L233" s="362"/>
      <c r="M233" s="362"/>
      <c r="N233" s="362"/>
      <c r="O233" s="362"/>
      <c r="P233" s="362"/>
    </row>
    <row r="234" spans="1:16" ht="15.75">
      <c r="A234" s="363" t="s">
        <v>212</v>
      </c>
      <c r="B234" s="363"/>
      <c r="C234" s="363"/>
      <c r="D234" s="364" t="s">
        <v>213</v>
      </c>
      <c r="E234" s="364"/>
      <c r="F234" s="364"/>
      <c r="G234" s="364"/>
      <c r="H234" s="364"/>
      <c r="I234" s="364"/>
      <c r="J234" s="364"/>
      <c r="K234" s="364"/>
      <c r="L234" s="364"/>
      <c r="M234" s="364"/>
      <c r="N234" s="364"/>
      <c r="O234" s="364"/>
      <c r="P234" s="364"/>
    </row>
    <row r="235" spans="1:16" ht="15.75">
      <c r="A235" s="354" t="s">
        <v>245</v>
      </c>
      <c r="B235" s="354"/>
      <c r="C235" s="354"/>
      <c r="D235" s="354"/>
      <c r="E235" s="354"/>
      <c r="F235" s="354"/>
      <c r="G235" s="354"/>
      <c r="H235" s="354"/>
      <c r="I235" s="354"/>
      <c r="J235" s="354"/>
      <c r="K235" s="354"/>
      <c r="L235" s="354"/>
      <c r="M235" s="354"/>
      <c r="N235" s="354"/>
      <c r="O235" s="354"/>
      <c r="P235" s="354"/>
    </row>
    <row r="236" spans="1:16" ht="15.75">
      <c r="A236" s="355" t="s">
        <v>236</v>
      </c>
      <c r="B236" s="355"/>
      <c r="C236" s="355"/>
      <c r="D236" s="355"/>
      <c r="E236" s="355"/>
      <c r="F236" s="355"/>
      <c r="G236" s="355"/>
      <c r="H236" s="355"/>
      <c r="I236" s="355"/>
      <c r="J236" s="355"/>
      <c r="K236" s="355"/>
      <c r="L236" s="355"/>
      <c r="M236" s="355"/>
      <c r="N236" s="355"/>
      <c r="O236" s="355"/>
      <c r="P236" s="355"/>
    </row>
    <row r="237" spans="1:15" ht="18.75">
      <c r="A237" s="280"/>
      <c r="B237" s="280"/>
      <c r="C237" s="280"/>
      <c r="D237" s="280"/>
      <c r="E237" s="280"/>
      <c r="F237" s="280"/>
      <c r="G237" s="280"/>
      <c r="H237" s="280"/>
      <c r="I237" s="280"/>
      <c r="J237" s="280"/>
      <c r="K237" s="280"/>
      <c r="L237" s="280"/>
      <c r="M237" s="280"/>
      <c r="N237" s="280"/>
      <c r="O237" s="280"/>
    </row>
    <row r="238" spans="1:16" ht="31.5" customHeight="1">
      <c r="A238" s="380" t="s">
        <v>3</v>
      </c>
      <c r="B238" s="382" t="s">
        <v>4</v>
      </c>
      <c r="C238" s="383" t="s">
        <v>5</v>
      </c>
      <c r="D238" s="383" t="s">
        <v>6</v>
      </c>
      <c r="E238" s="382" t="s">
        <v>215</v>
      </c>
      <c r="F238" s="375" t="s">
        <v>7</v>
      </c>
      <c r="G238" s="375"/>
      <c r="H238" s="375" t="s">
        <v>8</v>
      </c>
      <c r="I238" s="375"/>
      <c r="J238" s="375" t="s">
        <v>9</v>
      </c>
      <c r="K238" s="375"/>
      <c r="L238" s="182" t="s">
        <v>10</v>
      </c>
      <c r="M238" s="376" t="s">
        <v>216</v>
      </c>
      <c r="N238" s="377" t="s">
        <v>217</v>
      </c>
      <c r="O238" s="356" t="s">
        <v>218</v>
      </c>
      <c r="P238" s="356" t="s">
        <v>219</v>
      </c>
    </row>
    <row r="239" spans="1:16" ht="30">
      <c r="A239" s="381"/>
      <c r="B239" s="382"/>
      <c r="C239" s="383"/>
      <c r="D239" s="383"/>
      <c r="E239" s="382"/>
      <c r="F239" s="183" t="s">
        <v>11</v>
      </c>
      <c r="G239" s="183" t="s">
        <v>12</v>
      </c>
      <c r="H239" s="183" t="s">
        <v>11</v>
      </c>
      <c r="I239" s="183" t="s">
        <v>12</v>
      </c>
      <c r="J239" s="183" t="s">
        <v>11</v>
      </c>
      <c r="K239" s="183" t="s">
        <v>12</v>
      </c>
      <c r="L239" s="183" t="s">
        <v>11</v>
      </c>
      <c r="M239" s="376"/>
      <c r="N239" s="378"/>
      <c r="O239" s="379"/>
      <c r="P239" s="357"/>
    </row>
    <row r="240" spans="1:16" ht="16.5" customHeight="1">
      <c r="A240" s="208">
        <v>1</v>
      </c>
      <c r="B240" s="281" t="s">
        <v>133</v>
      </c>
      <c r="C240" s="282">
        <v>37888</v>
      </c>
      <c r="D240" s="283" t="s">
        <v>42</v>
      </c>
      <c r="E240" s="194" t="s">
        <v>14</v>
      </c>
      <c r="F240" s="8">
        <v>9.3</v>
      </c>
      <c r="G240" s="8">
        <v>9.2</v>
      </c>
      <c r="H240" s="8">
        <v>9.5</v>
      </c>
      <c r="I240" s="8">
        <v>9.6</v>
      </c>
      <c r="J240" s="8">
        <v>9.4</v>
      </c>
      <c r="K240" s="8">
        <v>9.4</v>
      </c>
      <c r="L240" s="8">
        <v>9.2</v>
      </c>
      <c r="M240" s="126">
        <f>SUM(F240:L240)</f>
        <v>65.6</v>
      </c>
      <c r="N240" s="371">
        <f>M240+M241*2</f>
        <v>202.20000000000002</v>
      </c>
      <c r="O240" s="269">
        <f>RANK(N240,$N$240:$N$281,0)</f>
        <v>1</v>
      </c>
      <c r="P240" s="397" t="s">
        <v>220</v>
      </c>
    </row>
    <row r="241" spans="1:16" ht="15.75">
      <c r="A241" s="226"/>
      <c r="B241" s="274"/>
      <c r="C241" s="275"/>
      <c r="D241" s="265"/>
      <c r="E241" s="196" t="s">
        <v>24</v>
      </c>
      <c r="F241" s="140">
        <v>9.4</v>
      </c>
      <c r="G241" s="140">
        <v>9.7</v>
      </c>
      <c r="H241" s="140">
        <v>10</v>
      </c>
      <c r="I241" s="140">
        <v>9.6</v>
      </c>
      <c r="J241" s="140">
        <v>9.6</v>
      </c>
      <c r="K241" s="140">
        <v>10</v>
      </c>
      <c r="L241" s="140">
        <v>10</v>
      </c>
      <c r="M241" s="127">
        <f>SUM(F241:L241)</f>
        <v>68.30000000000001</v>
      </c>
      <c r="N241" s="384"/>
      <c r="O241" s="270"/>
      <c r="P241" s="396"/>
    </row>
    <row r="242" spans="1:16" ht="16.5" customHeight="1">
      <c r="A242" s="208">
        <v>2</v>
      </c>
      <c r="B242" s="281" t="s">
        <v>134</v>
      </c>
      <c r="C242" s="282">
        <v>37849</v>
      </c>
      <c r="D242" s="283" t="s">
        <v>68</v>
      </c>
      <c r="E242" s="194" t="s">
        <v>14</v>
      </c>
      <c r="F242" s="8">
        <v>8.5</v>
      </c>
      <c r="G242" s="8">
        <v>8.7</v>
      </c>
      <c r="H242" s="8">
        <v>8.6</v>
      </c>
      <c r="I242" s="8">
        <v>8.8</v>
      </c>
      <c r="J242" s="8">
        <v>9.1</v>
      </c>
      <c r="K242" s="8">
        <v>9.2</v>
      </c>
      <c r="L242" s="8">
        <v>8.8</v>
      </c>
      <c r="M242" s="126">
        <f>SUM(F242:L242)</f>
        <v>61.69999999999999</v>
      </c>
      <c r="N242" s="371">
        <f>M242+M243*2</f>
        <v>193.29999999999998</v>
      </c>
      <c r="O242" s="211">
        <f>RANK(N242,$N$240:$N$281,0)</f>
        <v>12</v>
      </c>
      <c r="P242" s="190"/>
    </row>
    <row r="243" spans="1:16" ht="15.75">
      <c r="A243" s="199"/>
      <c r="B243" s="201"/>
      <c r="C243" s="203"/>
      <c r="D243" s="205"/>
      <c r="E243" s="193" t="s">
        <v>24</v>
      </c>
      <c r="F243" s="94">
        <v>8.7</v>
      </c>
      <c r="G243" s="94">
        <v>9.2</v>
      </c>
      <c r="H243" s="94">
        <v>8.7</v>
      </c>
      <c r="I243" s="94">
        <v>9.8</v>
      </c>
      <c r="J243" s="94">
        <v>9.6</v>
      </c>
      <c r="K243" s="94">
        <v>9.9</v>
      </c>
      <c r="L243" s="94">
        <v>9.9</v>
      </c>
      <c r="M243" s="124">
        <f>SUM(F243:L243)</f>
        <v>65.8</v>
      </c>
      <c r="N243" s="372"/>
      <c r="O243" s="212"/>
      <c r="P243" s="191"/>
    </row>
    <row r="244" spans="1:16" ht="15.75">
      <c r="A244" s="254">
        <v>3</v>
      </c>
      <c r="B244" s="262" t="s">
        <v>135</v>
      </c>
      <c r="C244" s="250">
        <v>37928</v>
      </c>
      <c r="D244" s="252" t="s">
        <v>40</v>
      </c>
      <c r="E244" s="195" t="s">
        <v>14</v>
      </c>
      <c r="F244" s="96">
        <v>8.4</v>
      </c>
      <c r="G244" s="96">
        <v>9</v>
      </c>
      <c r="H244" s="96">
        <v>9</v>
      </c>
      <c r="I244" s="96">
        <v>9.1</v>
      </c>
      <c r="J244" s="96">
        <v>9.1</v>
      </c>
      <c r="K244" s="96">
        <v>9</v>
      </c>
      <c r="L244" s="96">
        <v>9.3</v>
      </c>
      <c r="M244" s="131">
        <f aca="true" t="shared" si="6" ref="M244:M265">SUM(F244:L244)</f>
        <v>62.900000000000006</v>
      </c>
      <c r="N244" s="384">
        <f>M244+M245*2</f>
        <v>192.5</v>
      </c>
      <c r="O244" s="267">
        <f>RANK(N244,$N$240:$N$281,0)</f>
        <v>13</v>
      </c>
      <c r="P244" s="192"/>
    </row>
    <row r="245" spans="1:16" ht="15.75">
      <c r="A245" s="249"/>
      <c r="B245" s="263"/>
      <c r="C245" s="251"/>
      <c r="D245" s="253"/>
      <c r="E245" s="196" t="s">
        <v>24</v>
      </c>
      <c r="F245" s="98">
        <v>8.3</v>
      </c>
      <c r="G245" s="98">
        <v>9.2</v>
      </c>
      <c r="H245" s="98">
        <v>9.2</v>
      </c>
      <c r="I245" s="98">
        <v>9.1</v>
      </c>
      <c r="J245" s="98">
        <v>9.4</v>
      </c>
      <c r="K245" s="98">
        <v>9.9</v>
      </c>
      <c r="L245" s="98">
        <v>9.7</v>
      </c>
      <c r="M245" s="132">
        <f t="shared" si="6"/>
        <v>64.8</v>
      </c>
      <c r="N245" s="384"/>
      <c r="O245" s="267"/>
      <c r="P245" s="192"/>
    </row>
    <row r="246" spans="1:16" ht="15.75">
      <c r="A246" s="208">
        <v>4</v>
      </c>
      <c r="B246" s="281" t="s">
        <v>136</v>
      </c>
      <c r="C246" s="282">
        <v>37911</v>
      </c>
      <c r="D246" s="283" t="s">
        <v>45</v>
      </c>
      <c r="E246" s="194" t="s">
        <v>14</v>
      </c>
      <c r="F246" s="95">
        <v>9</v>
      </c>
      <c r="G246" s="95">
        <v>9.2</v>
      </c>
      <c r="H246" s="95">
        <v>8.9</v>
      </c>
      <c r="I246" s="95">
        <v>9.1</v>
      </c>
      <c r="J246" s="95">
        <v>9.1</v>
      </c>
      <c r="K246" s="95">
        <v>9</v>
      </c>
      <c r="L246" s="95">
        <v>8.9</v>
      </c>
      <c r="M246" s="126">
        <f t="shared" si="6"/>
        <v>63.2</v>
      </c>
      <c r="N246" s="371">
        <f>M246+M247*2</f>
        <v>192.39999999999998</v>
      </c>
      <c r="O246" s="211">
        <f>RANK(N246,$N$240:$N$281,0)</f>
        <v>14</v>
      </c>
      <c r="P246" s="190"/>
    </row>
    <row r="247" spans="1:16" ht="15.75">
      <c r="A247" s="199"/>
      <c r="B247" s="201"/>
      <c r="C247" s="203"/>
      <c r="D247" s="205"/>
      <c r="E247" s="193" t="s">
        <v>24</v>
      </c>
      <c r="F247" s="12">
        <v>8.9</v>
      </c>
      <c r="G247" s="12">
        <v>9.5</v>
      </c>
      <c r="H247" s="12">
        <v>8.9</v>
      </c>
      <c r="I247" s="12">
        <v>9.3</v>
      </c>
      <c r="J247" s="12">
        <v>9</v>
      </c>
      <c r="K247" s="12">
        <v>10</v>
      </c>
      <c r="L247" s="12">
        <v>9</v>
      </c>
      <c r="M247" s="124">
        <f t="shared" si="6"/>
        <v>64.6</v>
      </c>
      <c r="N247" s="372"/>
      <c r="O247" s="212"/>
      <c r="P247" s="191"/>
    </row>
    <row r="248" spans="1:16" ht="15.75">
      <c r="A248" s="225">
        <v>5</v>
      </c>
      <c r="B248" s="246" t="s">
        <v>137</v>
      </c>
      <c r="C248" s="247">
        <v>37718</v>
      </c>
      <c r="D248" s="248" t="s">
        <v>47</v>
      </c>
      <c r="E248" s="195" t="s">
        <v>14</v>
      </c>
      <c r="F248" s="69">
        <v>8.8</v>
      </c>
      <c r="G248" s="69">
        <v>8.7</v>
      </c>
      <c r="H248" s="69">
        <v>8.5</v>
      </c>
      <c r="I248" s="69">
        <v>8.4</v>
      </c>
      <c r="J248" s="69">
        <v>8.8</v>
      </c>
      <c r="K248" s="69">
        <v>8.8</v>
      </c>
      <c r="L248" s="69">
        <v>8.8</v>
      </c>
      <c r="M248" s="128">
        <f t="shared" si="6"/>
        <v>60.8</v>
      </c>
      <c r="N248" s="384">
        <f>M248+M249*2</f>
        <v>190.60000000000002</v>
      </c>
      <c r="O248" s="267">
        <f>RANK(N248,$N$240:$N$281,0)</f>
        <v>16</v>
      </c>
      <c r="P248" s="192"/>
    </row>
    <row r="249" spans="1:16" ht="15.75">
      <c r="A249" s="226"/>
      <c r="B249" s="274"/>
      <c r="C249" s="275"/>
      <c r="D249" s="265"/>
      <c r="E249" s="196" t="s">
        <v>24</v>
      </c>
      <c r="F249" s="45">
        <v>9.8</v>
      </c>
      <c r="G249" s="45">
        <v>8.6</v>
      </c>
      <c r="H249" s="45">
        <v>7.8</v>
      </c>
      <c r="I249" s="45">
        <v>8.9</v>
      </c>
      <c r="J249" s="45">
        <v>10</v>
      </c>
      <c r="K249" s="45">
        <v>10</v>
      </c>
      <c r="L249" s="45">
        <v>9.8</v>
      </c>
      <c r="M249" s="127">
        <f t="shared" si="6"/>
        <v>64.9</v>
      </c>
      <c r="N249" s="384"/>
      <c r="O249" s="267"/>
      <c r="P249" s="192"/>
    </row>
    <row r="250" spans="1:16" ht="15.75">
      <c r="A250" s="219">
        <v>6</v>
      </c>
      <c r="B250" s="261" t="s">
        <v>138</v>
      </c>
      <c r="C250" s="286">
        <v>37718</v>
      </c>
      <c r="D250" s="264" t="s">
        <v>115</v>
      </c>
      <c r="E250" s="194" t="s">
        <v>14</v>
      </c>
      <c r="F250" s="44">
        <v>8.9</v>
      </c>
      <c r="G250" s="44">
        <v>8.7</v>
      </c>
      <c r="H250" s="44">
        <v>8.8</v>
      </c>
      <c r="I250" s="44">
        <v>8.9</v>
      </c>
      <c r="J250" s="44">
        <v>8.6</v>
      </c>
      <c r="K250" s="44">
        <v>8.6</v>
      </c>
      <c r="L250" s="44">
        <v>8.9</v>
      </c>
      <c r="M250" s="129">
        <f t="shared" si="6"/>
        <v>61.400000000000006</v>
      </c>
      <c r="N250" s="371">
        <f>M250+M251*2</f>
        <v>187.4</v>
      </c>
      <c r="O250" s="211">
        <f>RANK(N250,$N$240:$N$281,0)</f>
        <v>19</v>
      </c>
      <c r="P250" s="190"/>
    </row>
    <row r="251" spans="1:16" ht="15.75">
      <c r="A251" s="220"/>
      <c r="B251" s="239"/>
      <c r="C251" s="241"/>
      <c r="D251" s="243"/>
      <c r="E251" s="193" t="s">
        <v>24</v>
      </c>
      <c r="F251" s="41">
        <v>8.9</v>
      </c>
      <c r="G251" s="41">
        <v>8.7</v>
      </c>
      <c r="H251" s="41">
        <v>8.4</v>
      </c>
      <c r="I251" s="41">
        <v>8.9</v>
      </c>
      <c r="J251" s="41">
        <v>9.3</v>
      </c>
      <c r="K251" s="41">
        <v>9.3</v>
      </c>
      <c r="L251" s="41">
        <v>9.5</v>
      </c>
      <c r="M251" s="122">
        <f t="shared" si="6"/>
        <v>63</v>
      </c>
      <c r="N251" s="372"/>
      <c r="O251" s="212"/>
      <c r="P251" s="191"/>
    </row>
    <row r="252" spans="1:16" ht="15.75">
      <c r="A252" s="225">
        <v>7</v>
      </c>
      <c r="B252" s="246" t="s">
        <v>139</v>
      </c>
      <c r="C252" s="247">
        <v>37971</v>
      </c>
      <c r="D252" s="248" t="s">
        <v>53</v>
      </c>
      <c r="E252" s="195" t="s">
        <v>14</v>
      </c>
      <c r="F252" s="69">
        <v>7.7</v>
      </c>
      <c r="G252" s="69">
        <v>8.1</v>
      </c>
      <c r="H252" s="69">
        <v>7.5</v>
      </c>
      <c r="I252" s="69">
        <v>8</v>
      </c>
      <c r="J252" s="69">
        <v>7.6</v>
      </c>
      <c r="K252" s="69">
        <v>8.4</v>
      </c>
      <c r="L252" s="69">
        <v>8.7</v>
      </c>
      <c r="M252" s="128">
        <f t="shared" si="6"/>
        <v>56</v>
      </c>
      <c r="N252" s="384">
        <f>M252+M253*2</f>
        <v>165</v>
      </c>
      <c r="O252" s="267">
        <f>RANK(N252,$N$240:$N$281,0)</f>
        <v>21</v>
      </c>
      <c r="P252" s="192"/>
    </row>
    <row r="253" spans="1:16" ht="15.75">
      <c r="A253" s="226"/>
      <c r="B253" s="274"/>
      <c r="C253" s="275"/>
      <c r="D253" s="265"/>
      <c r="E253" s="196" t="s">
        <v>24</v>
      </c>
      <c r="F253" s="45">
        <v>5.9</v>
      </c>
      <c r="G253" s="45">
        <v>8.8</v>
      </c>
      <c r="H253" s="45">
        <v>7.2</v>
      </c>
      <c r="I253" s="45">
        <v>8.2</v>
      </c>
      <c r="J253" s="45">
        <v>5.4</v>
      </c>
      <c r="K253" s="45">
        <v>9.4</v>
      </c>
      <c r="L253" s="45">
        <v>9.6</v>
      </c>
      <c r="M253" s="127">
        <f t="shared" si="6"/>
        <v>54.5</v>
      </c>
      <c r="N253" s="384"/>
      <c r="O253" s="267"/>
      <c r="P253" s="192"/>
    </row>
    <row r="254" spans="1:16" ht="15.75">
      <c r="A254" s="208">
        <v>8</v>
      </c>
      <c r="B254" s="281" t="s">
        <v>140</v>
      </c>
      <c r="C254" s="282">
        <v>37640</v>
      </c>
      <c r="D254" s="283" t="s">
        <v>38</v>
      </c>
      <c r="E254" s="194" t="s">
        <v>14</v>
      </c>
      <c r="F254" s="95">
        <v>9.3</v>
      </c>
      <c r="G254" s="95">
        <v>9.1</v>
      </c>
      <c r="H254" s="95">
        <v>9.1</v>
      </c>
      <c r="I254" s="95">
        <v>9.3</v>
      </c>
      <c r="J254" s="95">
        <v>9.1</v>
      </c>
      <c r="K254" s="95">
        <v>9.3</v>
      </c>
      <c r="L254" s="95">
        <v>9.2</v>
      </c>
      <c r="M254" s="126">
        <f t="shared" si="6"/>
        <v>64.4</v>
      </c>
      <c r="N254" s="371">
        <f>M254+M255*2</f>
        <v>196.6</v>
      </c>
      <c r="O254" s="211">
        <f>RANK(N254,$N$240:$N$281,0)</f>
        <v>7</v>
      </c>
      <c r="P254" s="190"/>
    </row>
    <row r="255" spans="1:16" ht="15.75">
      <c r="A255" s="199"/>
      <c r="B255" s="201"/>
      <c r="C255" s="203"/>
      <c r="D255" s="205"/>
      <c r="E255" s="193" t="s">
        <v>24</v>
      </c>
      <c r="F255" s="12">
        <v>9.5</v>
      </c>
      <c r="G255" s="12">
        <v>9.4</v>
      </c>
      <c r="H255" s="12">
        <v>9.1</v>
      </c>
      <c r="I255" s="12">
        <v>9.6</v>
      </c>
      <c r="J255" s="12">
        <v>9.2</v>
      </c>
      <c r="K255" s="12">
        <v>9.7</v>
      </c>
      <c r="L255" s="12">
        <v>9.6</v>
      </c>
      <c r="M255" s="124">
        <f t="shared" si="6"/>
        <v>66.1</v>
      </c>
      <c r="N255" s="372"/>
      <c r="O255" s="212"/>
      <c r="P255" s="191"/>
    </row>
    <row r="256" spans="1:16" ht="15.75">
      <c r="A256" s="225">
        <v>9</v>
      </c>
      <c r="B256" s="246" t="s">
        <v>141</v>
      </c>
      <c r="C256" s="247">
        <v>37863</v>
      </c>
      <c r="D256" s="248" t="s">
        <v>42</v>
      </c>
      <c r="E256" s="195" t="s">
        <v>14</v>
      </c>
      <c r="F256" s="69">
        <v>9</v>
      </c>
      <c r="G256" s="69">
        <v>9.3</v>
      </c>
      <c r="H256" s="69">
        <v>9.4</v>
      </c>
      <c r="I256" s="69">
        <v>9.4</v>
      </c>
      <c r="J256" s="69">
        <v>9.1</v>
      </c>
      <c r="K256" s="69">
        <v>9.3</v>
      </c>
      <c r="L256" s="69">
        <v>9.1</v>
      </c>
      <c r="M256" s="128">
        <f t="shared" si="6"/>
        <v>64.6</v>
      </c>
      <c r="N256" s="384">
        <f>M256+M257*2</f>
        <v>196.4</v>
      </c>
      <c r="O256" s="267">
        <f>RANK(N256,$N$240:$N$281,0)</f>
        <v>8</v>
      </c>
      <c r="P256" s="192"/>
    </row>
    <row r="257" spans="1:16" ht="15.75">
      <c r="A257" s="226"/>
      <c r="B257" s="274"/>
      <c r="C257" s="275"/>
      <c r="D257" s="265"/>
      <c r="E257" s="196" t="s">
        <v>24</v>
      </c>
      <c r="F257" s="45">
        <v>8.3</v>
      </c>
      <c r="G257" s="45">
        <v>9</v>
      </c>
      <c r="H257" s="45">
        <v>9.4</v>
      </c>
      <c r="I257" s="45">
        <v>9.4</v>
      </c>
      <c r="J257" s="45">
        <v>9.9</v>
      </c>
      <c r="K257" s="45">
        <v>9.9</v>
      </c>
      <c r="L257" s="45">
        <v>10</v>
      </c>
      <c r="M257" s="127">
        <f t="shared" si="6"/>
        <v>65.9</v>
      </c>
      <c r="N257" s="384"/>
      <c r="O257" s="267"/>
      <c r="P257" s="192"/>
    </row>
    <row r="258" spans="1:16" ht="15.75">
      <c r="A258" s="208">
        <v>10</v>
      </c>
      <c r="B258" s="281" t="s">
        <v>142</v>
      </c>
      <c r="C258" s="282">
        <v>37854</v>
      </c>
      <c r="D258" s="283" t="s">
        <v>78</v>
      </c>
      <c r="E258" s="194" t="s">
        <v>14</v>
      </c>
      <c r="F258" s="95">
        <v>8.7</v>
      </c>
      <c r="G258" s="95">
        <v>9.3</v>
      </c>
      <c r="H258" s="95">
        <v>8.5</v>
      </c>
      <c r="I258" s="95">
        <v>8.7</v>
      </c>
      <c r="J258" s="95">
        <v>8.7</v>
      </c>
      <c r="K258" s="95">
        <v>8.6</v>
      </c>
      <c r="L258" s="95">
        <v>8.7</v>
      </c>
      <c r="M258" s="126">
        <f t="shared" si="6"/>
        <v>61.2</v>
      </c>
      <c r="N258" s="371">
        <f>M258+M259*2</f>
        <v>190</v>
      </c>
      <c r="O258" s="211">
        <f>RANK(N258,$N$240:$N$281,0)</f>
        <v>18</v>
      </c>
      <c r="P258" s="190"/>
    </row>
    <row r="259" spans="1:16" ht="15.75">
      <c r="A259" s="199"/>
      <c r="B259" s="201"/>
      <c r="C259" s="203"/>
      <c r="D259" s="205"/>
      <c r="E259" s="193" t="s">
        <v>24</v>
      </c>
      <c r="F259" s="12">
        <v>8.9</v>
      </c>
      <c r="G259" s="12">
        <v>9.8</v>
      </c>
      <c r="H259" s="12">
        <v>8.5</v>
      </c>
      <c r="I259" s="147">
        <v>8.8</v>
      </c>
      <c r="J259" s="147">
        <v>9.5</v>
      </c>
      <c r="K259" s="147">
        <v>9.1</v>
      </c>
      <c r="L259" s="12">
        <v>9.8</v>
      </c>
      <c r="M259" s="124">
        <f t="shared" si="6"/>
        <v>64.4</v>
      </c>
      <c r="N259" s="372"/>
      <c r="O259" s="212"/>
      <c r="P259" s="191"/>
    </row>
    <row r="260" spans="1:16" ht="15.75">
      <c r="A260" s="225">
        <v>11</v>
      </c>
      <c r="B260" s="246" t="s">
        <v>143</v>
      </c>
      <c r="C260" s="247">
        <v>37703</v>
      </c>
      <c r="D260" s="248" t="s">
        <v>78</v>
      </c>
      <c r="E260" s="195" t="s">
        <v>14</v>
      </c>
      <c r="F260" s="69">
        <v>9</v>
      </c>
      <c r="G260" s="69">
        <v>9</v>
      </c>
      <c r="H260" s="69">
        <v>9</v>
      </c>
      <c r="I260" s="69">
        <v>9</v>
      </c>
      <c r="J260" s="69">
        <v>9.1</v>
      </c>
      <c r="K260" s="69">
        <v>9</v>
      </c>
      <c r="L260" s="69">
        <v>8.9</v>
      </c>
      <c r="M260" s="128">
        <f t="shared" si="6"/>
        <v>63</v>
      </c>
      <c r="N260" s="384">
        <f>M260+M261*2</f>
        <v>195.20000000000002</v>
      </c>
      <c r="O260" s="267">
        <f>RANK(N260,$N$240:$N$281,0)</f>
        <v>10</v>
      </c>
      <c r="P260" s="192"/>
    </row>
    <row r="261" spans="1:16" ht="15.75">
      <c r="A261" s="226"/>
      <c r="B261" s="274"/>
      <c r="C261" s="275"/>
      <c r="D261" s="265"/>
      <c r="E261" s="196" t="s">
        <v>24</v>
      </c>
      <c r="F261" s="45">
        <v>8.9</v>
      </c>
      <c r="G261" s="45">
        <v>9.1</v>
      </c>
      <c r="H261" s="45">
        <v>9.1</v>
      </c>
      <c r="I261" s="45">
        <v>9.4</v>
      </c>
      <c r="J261" s="45">
        <v>9.9</v>
      </c>
      <c r="K261" s="45">
        <v>9.8</v>
      </c>
      <c r="L261" s="45">
        <v>9.9</v>
      </c>
      <c r="M261" s="127">
        <f t="shared" si="6"/>
        <v>66.10000000000001</v>
      </c>
      <c r="N261" s="384"/>
      <c r="O261" s="267"/>
      <c r="P261" s="192"/>
    </row>
    <row r="262" spans="1:16" ht="15.75">
      <c r="A262" s="208">
        <v>12</v>
      </c>
      <c r="B262" s="281" t="s">
        <v>144</v>
      </c>
      <c r="C262" s="282">
        <v>37932</v>
      </c>
      <c r="D262" s="283" t="s">
        <v>38</v>
      </c>
      <c r="E262" s="194" t="s">
        <v>14</v>
      </c>
      <c r="F262" s="95">
        <v>9.3</v>
      </c>
      <c r="G262" s="95">
        <v>9.5</v>
      </c>
      <c r="H262" s="95">
        <v>9.5</v>
      </c>
      <c r="I262" s="95">
        <v>9.6</v>
      </c>
      <c r="J262" s="95">
        <v>9.4</v>
      </c>
      <c r="K262" s="95">
        <v>9.5</v>
      </c>
      <c r="L262" s="95">
        <v>9.3</v>
      </c>
      <c r="M262" s="126">
        <f t="shared" si="6"/>
        <v>66.1</v>
      </c>
      <c r="N262" s="371">
        <f>M262+M263*2</f>
        <v>198.7</v>
      </c>
      <c r="O262" s="276">
        <f>RANK(N262,$N$240:$N$281,0)</f>
        <v>5</v>
      </c>
      <c r="P262" s="350" t="s">
        <v>246</v>
      </c>
    </row>
    <row r="263" spans="1:16" ht="15.75">
      <c r="A263" s="199"/>
      <c r="B263" s="201"/>
      <c r="C263" s="203"/>
      <c r="D263" s="205"/>
      <c r="E263" s="193" t="s">
        <v>24</v>
      </c>
      <c r="F263" s="12">
        <v>8.9</v>
      </c>
      <c r="G263" s="12">
        <v>8.9</v>
      </c>
      <c r="H263" s="12">
        <v>9.2</v>
      </c>
      <c r="I263" s="12">
        <v>9.8</v>
      </c>
      <c r="J263" s="12">
        <v>9.6</v>
      </c>
      <c r="K263" s="12">
        <v>9.9</v>
      </c>
      <c r="L263" s="12">
        <v>10</v>
      </c>
      <c r="M263" s="124">
        <f t="shared" si="6"/>
        <v>66.3</v>
      </c>
      <c r="N263" s="372"/>
      <c r="O263" s="277"/>
      <c r="P263" s="351"/>
    </row>
    <row r="264" spans="1:16" ht="15.75">
      <c r="A264" s="219">
        <v>13</v>
      </c>
      <c r="B264" s="261" t="s">
        <v>145</v>
      </c>
      <c r="C264" s="286">
        <v>37840</v>
      </c>
      <c r="D264" s="264" t="s">
        <v>55</v>
      </c>
      <c r="E264" s="194" t="s">
        <v>14</v>
      </c>
      <c r="F264" s="44">
        <v>8.2</v>
      </c>
      <c r="G264" s="44">
        <v>8.2</v>
      </c>
      <c r="H264" s="44">
        <v>7.8</v>
      </c>
      <c r="I264" s="44">
        <v>8.3</v>
      </c>
      <c r="J264" s="44">
        <v>7.7</v>
      </c>
      <c r="K264" s="44">
        <v>8.3</v>
      </c>
      <c r="L264" s="44">
        <v>8</v>
      </c>
      <c r="M264" s="154">
        <f t="shared" si="6"/>
        <v>56.5</v>
      </c>
      <c r="N264" s="371">
        <f>M264+M265*2</f>
        <v>184.5</v>
      </c>
      <c r="O264" s="211">
        <f>RANK(N264,$N$240:$N$281,0)</f>
        <v>20</v>
      </c>
      <c r="P264" s="190"/>
    </row>
    <row r="265" spans="1:16" ht="15.75">
      <c r="A265" s="220"/>
      <c r="B265" s="239"/>
      <c r="C265" s="241"/>
      <c r="D265" s="243"/>
      <c r="E265" s="193" t="s">
        <v>24</v>
      </c>
      <c r="F265" s="41">
        <v>8.9</v>
      </c>
      <c r="G265" s="41">
        <v>8.2</v>
      </c>
      <c r="H265" s="41">
        <v>8.6</v>
      </c>
      <c r="I265" s="41">
        <v>9.9</v>
      </c>
      <c r="J265" s="41">
        <v>8.7</v>
      </c>
      <c r="K265" s="41">
        <v>9.7</v>
      </c>
      <c r="L265" s="41">
        <v>10</v>
      </c>
      <c r="M265" s="155">
        <f t="shared" si="6"/>
        <v>64</v>
      </c>
      <c r="N265" s="372"/>
      <c r="O265" s="212"/>
      <c r="P265" s="191"/>
    </row>
    <row r="266" spans="1:16" ht="15.75">
      <c r="A266" s="208">
        <v>14</v>
      </c>
      <c r="B266" s="330" t="s">
        <v>146</v>
      </c>
      <c r="C266" s="282">
        <v>37940</v>
      </c>
      <c r="D266" s="208" t="s">
        <v>38</v>
      </c>
      <c r="E266" s="194" t="s">
        <v>14</v>
      </c>
      <c r="F266" s="8">
        <v>9.6</v>
      </c>
      <c r="G266" s="8">
        <v>8.9</v>
      </c>
      <c r="H266" s="8">
        <v>9.2</v>
      </c>
      <c r="I266" s="8">
        <v>9.3</v>
      </c>
      <c r="J266" s="8">
        <v>9.5</v>
      </c>
      <c r="K266" s="8">
        <v>9.5</v>
      </c>
      <c r="L266" s="8">
        <v>9.3</v>
      </c>
      <c r="M266" s="162">
        <f aca="true" t="shared" si="7" ref="M266:M281">SUM(F266:L266)</f>
        <v>65.3</v>
      </c>
      <c r="N266" s="365">
        <f>M266+M267*2</f>
        <v>199.3</v>
      </c>
      <c r="O266" s="269">
        <f>RANK(N266,$N$240:$N$281,0)</f>
        <v>3</v>
      </c>
      <c r="P266" s="397" t="s">
        <v>220</v>
      </c>
    </row>
    <row r="267" spans="1:16" ht="15.75">
      <c r="A267" s="199"/>
      <c r="B267" s="315"/>
      <c r="C267" s="203"/>
      <c r="D267" s="199"/>
      <c r="E267" s="193" t="s">
        <v>24</v>
      </c>
      <c r="F267" s="94">
        <v>9.5</v>
      </c>
      <c r="G267" s="94">
        <v>9.6</v>
      </c>
      <c r="H267" s="94">
        <v>8.8</v>
      </c>
      <c r="I267" s="94">
        <v>9.4</v>
      </c>
      <c r="J267" s="94">
        <v>9.7</v>
      </c>
      <c r="K267" s="94">
        <v>10</v>
      </c>
      <c r="L267" s="94">
        <v>10</v>
      </c>
      <c r="M267" s="161">
        <f t="shared" si="7"/>
        <v>67</v>
      </c>
      <c r="N267" s="366"/>
      <c r="O267" s="245"/>
      <c r="P267" s="398"/>
    </row>
    <row r="268" spans="1:16" ht="15.75">
      <c r="A268" s="225">
        <v>15</v>
      </c>
      <c r="B268" s="314" t="s">
        <v>147</v>
      </c>
      <c r="C268" s="247">
        <v>37636</v>
      </c>
      <c r="D268" s="225" t="s">
        <v>38</v>
      </c>
      <c r="E268" s="195" t="s">
        <v>14</v>
      </c>
      <c r="F268" s="149">
        <v>8.9</v>
      </c>
      <c r="G268" s="149">
        <v>9.1</v>
      </c>
      <c r="H268" s="149">
        <v>9.2</v>
      </c>
      <c r="I268" s="149">
        <v>9.3</v>
      </c>
      <c r="J268" s="149">
        <v>9.4</v>
      </c>
      <c r="K268" s="149">
        <v>9.4</v>
      </c>
      <c r="L268" s="149">
        <v>9.3</v>
      </c>
      <c r="M268" s="160">
        <f t="shared" si="7"/>
        <v>64.6</v>
      </c>
      <c r="N268" s="367">
        <f>M268+M269*2</f>
        <v>197</v>
      </c>
      <c r="O268" s="254">
        <f>RANK(N268,$N$240:$N$281,0)</f>
        <v>6</v>
      </c>
      <c r="P268" s="192"/>
    </row>
    <row r="269" spans="1:16" ht="15.75">
      <c r="A269" s="199"/>
      <c r="B269" s="315"/>
      <c r="C269" s="203"/>
      <c r="D269" s="199"/>
      <c r="E269" s="193" t="s">
        <v>24</v>
      </c>
      <c r="F269" s="94">
        <v>9.4</v>
      </c>
      <c r="G269" s="94">
        <v>9</v>
      </c>
      <c r="H269" s="94">
        <v>9.6</v>
      </c>
      <c r="I269" s="94">
        <v>8.8</v>
      </c>
      <c r="J269" s="94">
        <v>9.6</v>
      </c>
      <c r="K269" s="94">
        <v>9.8</v>
      </c>
      <c r="L269" s="94">
        <v>10</v>
      </c>
      <c r="M269" s="124">
        <f t="shared" si="7"/>
        <v>66.2</v>
      </c>
      <c r="N269" s="366"/>
      <c r="O269" s="220"/>
      <c r="P269" s="192"/>
    </row>
    <row r="270" spans="1:16" ht="15.75">
      <c r="A270" s="254">
        <v>16</v>
      </c>
      <c r="B270" s="316" t="s">
        <v>148</v>
      </c>
      <c r="C270" s="250">
        <v>37807</v>
      </c>
      <c r="D270" s="254" t="s">
        <v>38</v>
      </c>
      <c r="E270" s="195" t="s">
        <v>14</v>
      </c>
      <c r="F270" s="96">
        <v>8.7</v>
      </c>
      <c r="G270" s="96">
        <v>8.8</v>
      </c>
      <c r="H270" s="96">
        <v>8.4</v>
      </c>
      <c r="I270" s="96">
        <v>8.7</v>
      </c>
      <c r="J270" s="96">
        <v>8.4</v>
      </c>
      <c r="K270" s="96">
        <v>8.5</v>
      </c>
      <c r="L270" s="96">
        <v>8.3</v>
      </c>
      <c r="M270" s="131">
        <f t="shared" si="7"/>
        <v>59.8</v>
      </c>
      <c r="N270" s="367">
        <f>M270+M271*2</f>
        <v>192</v>
      </c>
      <c r="O270" s="254">
        <f>RANK(N270,$N$240:$N$281,0)</f>
        <v>15</v>
      </c>
      <c r="P270" s="190"/>
    </row>
    <row r="271" spans="1:16" ht="15.75">
      <c r="A271" s="220"/>
      <c r="B271" s="302"/>
      <c r="C271" s="241"/>
      <c r="D271" s="220"/>
      <c r="E271" s="193" t="s">
        <v>24</v>
      </c>
      <c r="F271" s="41">
        <v>9.5</v>
      </c>
      <c r="G271" s="41">
        <v>9.5</v>
      </c>
      <c r="H271" s="41">
        <v>8.3</v>
      </c>
      <c r="I271" s="41">
        <v>9.6</v>
      </c>
      <c r="J271" s="41">
        <v>9.8</v>
      </c>
      <c r="K271" s="41">
        <v>9.4</v>
      </c>
      <c r="L271" s="41">
        <v>10</v>
      </c>
      <c r="M271" s="122">
        <f t="shared" si="7"/>
        <v>66.1</v>
      </c>
      <c r="N271" s="366"/>
      <c r="O271" s="220"/>
      <c r="P271" s="191"/>
    </row>
    <row r="272" spans="1:16" ht="15.75">
      <c r="A272" s="237">
        <v>17</v>
      </c>
      <c r="B272" s="301" t="s">
        <v>164</v>
      </c>
      <c r="C272" s="240">
        <v>37949</v>
      </c>
      <c r="D272" s="237" t="s">
        <v>38</v>
      </c>
      <c r="E272" s="197" t="s">
        <v>14</v>
      </c>
      <c r="F272" s="19">
        <v>8.9</v>
      </c>
      <c r="G272" s="19">
        <v>9.2</v>
      </c>
      <c r="H272" s="19">
        <v>9.3</v>
      </c>
      <c r="I272" s="19">
        <v>9.5</v>
      </c>
      <c r="J272" s="19">
        <v>9.4</v>
      </c>
      <c r="K272" s="19">
        <v>9.3</v>
      </c>
      <c r="L272" s="19">
        <v>9.2</v>
      </c>
      <c r="M272" s="121">
        <f t="shared" si="7"/>
        <v>64.80000000000001</v>
      </c>
      <c r="N272" s="374">
        <f>M272+M273*2</f>
        <v>193.4</v>
      </c>
      <c r="O272" s="237">
        <f>RANK(N272,$N$240:$N$281,0)</f>
        <v>11</v>
      </c>
      <c r="P272" s="192"/>
    </row>
    <row r="273" spans="1:16" ht="15.75">
      <c r="A273" s="220"/>
      <c r="B273" s="302"/>
      <c r="C273" s="241"/>
      <c r="D273" s="220"/>
      <c r="E273" s="193" t="s">
        <v>24</v>
      </c>
      <c r="F273" s="41">
        <v>8.5</v>
      </c>
      <c r="G273" s="41">
        <v>8.3</v>
      </c>
      <c r="H273" s="41">
        <v>9.2</v>
      </c>
      <c r="I273" s="41">
        <v>9.3</v>
      </c>
      <c r="J273" s="41">
        <v>9.7</v>
      </c>
      <c r="K273" s="41">
        <v>9.7</v>
      </c>
      <c r="L273" s="41">
        <v>9.6</v>
      </c>
      <c r="M273" s="122">
        <f t="shared" si="7"/>
        <v>64.3</v>
      </c>
      <c r="N273" s="366"/>
      <c r="O273" s="220"/>
      <c r="P273" s="192"/>
    </row>
    <row r="274" spans="1:16" ht="15.75">
      <c r="A274" s="237">
        <v>18</v>
      </c>
      <c r="B274" s="301" t="s">
        <v>165</v>
      </c>
      <c r="C274" s="240">
        <v>37893</v>
      </c>
      <c r="D274" s="237" t="s">
        <v>38</v>
      </c>
      <c r="E274" s="197" t="s">
        <v>14</v>
      </c>
      <c r="F274" s="19">
        <v>9.4</v>
      </c>
      <c r="G274" s="19">
        <v>9.3</v>
      </c>
      <c r="H274" s="19">
        <v>9.4</v>
      </c>
      <c r="I274" s="19">
        <v>9.4</v>
      </c>
      <c r="J274" s="19">
        <v>9.2</v>
      </c>
      <c r="K274" s="19">
        <v>9.5</v>
      </c>
      <c r="L274" s="19">
        <v>9.1</v>
      </c>
      <c r="M274" s="121">
        <f t="shared" si="7"/>
        <v>65.3</v>
      </c>
      <c r="N274" s="374">
        <f>M274+M275*2</f>
        <v>201.10000000000002</v>
      </c>
      <c r="O274" s="244">
        <f>RANK(N274,$N$240:$N$281,0)</f>
        <v>2</v>
      </c>
      <c r="P274" s="397" t="s">
        <v>220</v>
      </c>
    </row>
    <row r="275" spans="1:16" ht="15.75">
      <c r="A275" s="220"/>
      <c r="B275" s="302"/>
      <c r="C275" s="241"/>
      <c r="D275" s="220"/>
      <c r="E275" s="193" t="s">
        <v>24</v>
      </c>
      <c r="F275" s="41">
        <v>9.6</v>
      </c>
      <c r="G275" s="41">
        <v>9.3</v>
      </c>
      <c r="H275" s="41">
        <v>9.8</v>
      </c>
      <c r="I275" s="41">
        <v>9.6</v>
      </c>
      <c r="J275" s="41">
        <v>9.7</v>
      </c>
      <c r="K275" s="41">
        <v>9.9</v>
      </c>
      <c r="L275" s="41">
        <v>10</v>
      </c>
      <c r="M275" s="122">
        <f t="shared" si="7"/>
        <v>67.9</v>
      </c>
      <c r="N275" s="366"/>
      <c r="O275" s="245"/>
      <c r="P275" s="398"/>
    </row>
    <row r="276" spans="1:16" ht="15.75">
      <c r="A276" s="237">
        <v>19</v>
      </c>
      <c r="B276" s="238" t="s">
        <v>168</v>
      </c>
      <c r="C276" s="240">
        <v>37878</v>
      </c>
      <c r="D276" s="237" t="s">
        <v>38</v>
      </c>
      <c r="E276" s="197" t="s">
        <v>14</v>
      </c>
      <c r="F276" s="19">
        <v>8.8</v>
      </c>
      <c r="G276" s="19">
        <v>9.1</v>
      </c>
      <c r="H276" s="19">
        <v>9.1</v>
      </c>
      <c r="I276" s="19">
        <v>9.2</v>
      </c>
      <c r="J276" s="19">
        <v>9.1</v>
      </c>
      <c r="K276" s="19">
        <v>9.5</v>
      </c>
      <c r="L276" s="19">
        <v>9.4</v>
      </c>
      <c r="M276" s="121">
        <f t="shared" si="7"/>
        <v>64.2</v>
      </c>
      <c r="N276" s="374">
        <f>M276+M277*2</f>
        <v>196</v>
      </c>
      <c r="O276" s="237">
        <f>RANK(N276,$N$240:$N$281,0)</f>
        <v>9</v>
      </c>
      <c r="P276" s="192"/>
    </row>
    <row r="277" spans="1:16" ht="15.75">
      <c r="A277" s="220"/>
      <c r="B277" s="239"/>
      <c r="C277" s="241"/>
      <c r="D277" s="220"/>
      <c r="E277" s="193" t="s">
        <v>24</v>
      </c>
      <c r="F277" s="41">
        <v>8.9</v>
      </c>
      <c r="G277" s="41">
        <v>9.9</v>
      </c>
      <c r="H277" s="41">
        <v>8.6</v>
      </c>
      <c r="I277" s="41">
        <v>9.1</v>
      </c>
      <c r="J277" s="41">
        <v>9.8</v>
      </c>
      <c r="K277" s="41">
        <v>9.6</v>
      </c>
      <c r="L277" s="41">
        <v>10</v>
      </c>
      <c r="M277" s="122">
        <f t="shared" si="7"/>
        <v>65.9</v>
      </c>
      <c r="N277" s="366"/>
      <c r="O277" s="220"/>
      <c r="P277" s="192"/>
    </row>
    <row r="278" spans="1:16" ht="15.75">
      <c r="A278" s="237">
        <v>20</v>
      </c>
      <c r="B278" s="238" t="s">
        <v>186</v>
      </c>
      <c r="C278" s="240">
        <v>37703</v>
      </c>
      <c r="D278" s="237" t="s">
        <v>38</v>
      </c>
      <c r="E278" s="197" t="s">
        <v>14</v>
      </c>
      <c r="F278" s="19">
        <v>8.5</v>
      </c>
      <c r="G278" s="19">
        <v>8.7</v>
      </c>
      <c r="H278" s="19">
        <v>8.6</v>
      </c>
      <c r="I278" s="19">
        <v>8.7</v>
      </c>
      <c r="J278" s="19">
        <v>8.8</v>
      </c>
      <c r="K278" s="19">
        <v>9.2</v>
      </c>
      <c r="L278" s="19">
        <v>9</v>
      </c>
      <c r="M278" s="121">
        <f t="shared" si="7"/>
        <v>61.5</v>
      </c>
      <c r="N278" s="374">
        <f>M278+M279*2</f>
        <v>190.5</v>
      </c>
      <c r="O278" s="237">
        <f>RANK(N278,$N$240:$N$281,0)</f>
        <v>17</v>
      </c>
      <c r="P278" s="190"/>
    </row>
    <row r="279" spans="1:16" ht="15.75">
      <c r="A279" s="220"/>
      <c r="B279" s="239"/>
      <c r="C279" s="241"/>
      <c r="D279" s="220"/>
      <c r="E279" s="193" t="s">
        <v>24</v>
      </c>
      <c r="F279" s="41">
        <v>8.9</v>
      </c>
      <c r="G279" s="41">
        <v>8.9</v>
      </c>
      <c r="H279" s="41">
        <v>8.6</v>
      </c>
      <c r="I279" s="41">
        <v>8.4</v>
      </c>
      <c r="J279" s="41">
        <v>9.7</v>
      </c>
      <c r="K279" s="41">
        <v>10</v>
      </c>
      <c r="L279" s="41">
        <v>10</v>
      </c>
      <c r="M279" s="122">
        <f t="shared" si="7"/>
        <v>64.5</v>
      </c>
      <c r="N279" s="366"/>
      <c r="O279" s="220"/>
      <c r="P279" s="191"/>
    </row>
    <row r="280" spans="1:16" ht="15.75">
      <c r="A280" s="237">
        <v>21</v>
      </c>
      <c r="B280" s="238" t="s">
        <v>191</v>
      </c>
      <c r="C280" s="240">
        <v>37850</v>
      </c>
      <c r="D280" s="242" t="s">
        <v>86</v>
      </c>
      <c r="E280" s="197" t="s">
        <v>14</v>
      </c>
      <c r="F280" s="19">
        <v>8.9</v>
      </c>
      <c r="G280" s="19">
        <v>9.4</v>
      </c>
      <c r="H280" s="19">
        <v>8.9</v>
      </c>
      <c r="I280" s="19">
        <v>9.1</v>
      </c>
      <c r="J280" s="19">
        <v>9.2</v>
      </c>
      <c r="K280" s="19">
        <v>9.3</v>
      </c>
      <c r="L280" s="19">
        <v>9</v>
      </c>
      <c r="M280" s="121">
        <f t="shared" si="7"/>
        <v>63.8</v>
      </c>
      <c r="N280" s="374">
        <f>M280+M281*2</f>
        <v>199.2</v>
      </c>
      <c r="O280" s="244">
        <f>RANK(N280,$N$240:$N$281,0)</f>
        <v>4</v>
      </c>
      <c r="P280" s="370" t="s">
        <v>220</v>
      </c>
    </row>
    <row r="281" spans="1:16" ht="15.75">
      <c r="A281" s="220"/>
      <c r="B281" s="239"/>
      <c r="C281" s="241"/>
      <c r="D281" s="243"/>
      <c r="E281" s="193" t="s">
        <v>24</v>
      </c>
      <c r="F281" s="41">
        <v>8.9</v>
      </c>
      <c r="G281" s="41">
        <v>9.5</v>
      </c>
      <c r="H281" s="41">
        <v>9.4</v>
      </c>
      <c r="I281" s="41">
        <v>9.9</v>
      </c>
      <c r="J281" s="41">
        <v>10</v>
      </c>
      <c r="K281" s="41">
        <v>10</v>
      </c>
      <c r="L281" s="41">
        <v>10</v>
      </c>
      <c r="M281" s="122">
        <f t="shared" si="7"/>
        <v>67.69999999999999</v>
      </c>
      <c r="N281" s="366"/>
      <c r="O281" s="245"/>
      <c r="P281" s="398"/>
    </row>
    <row r="282" spans="1:15" ht="16.5">
      <c r="A282" s="144"/>
      <c r="B282" s="29"/>
      <c r="C282" s="30"/>
      <c r="D282" s="144"/>
      <c r="E282" s="29"/>
      <c r="F282" s="31"/>
      <c r="G282" s="31"/>
      <c r="H282" s="31"/>
      <c r="I282" s="31"/>
      <c r="J282" s="31"/>
      <c r="K282" s="31"/>
      <c r="L282" s="31"/>
      <c r="M282" s="144"/>
      <c r="N282" s="26"/>
      <c r="O282" s="34"/>
    </row>
    <row r="283" spans="1:16" ht="15.75">
      <c r="A283" s="187" t="s">
        <v>237</v>
      </c>
      <c r="B283" s="3"/>
      <c r="C283" s="36"/>
      <c r="D283" s="38"/>
      <c r="E283" s="36"/>
      <c r="F283" s="47"/>
      <c r="G283" s="47"/>
      <c r="H283" s="47"/>
      <c r="I283" s="47"/>
      <c r="J283" s="47"/>
      <c r="K283" s="47"/>
      <c r="L283" s="358" t="s">
        <v>222</v>
      </c>
      <c r="M283" s="358"/>
      <c r="N283" s="358"/>
      <c r="O283" s="358"/>
      <c r="P283" s="358"/>
    </row>
    <row r="284" spans="1:16" ht="15.75">
      <c r="A284" s="38"/>
      <c r="B284" s="36" t="s">
        <v>238</v>
      </c>
      <c r="C284" s="36"/>
      <c r="D284" s="38"/>
      <c r="E284" s="36"/>
      <c r="F284" s="47"/>
      <c r="G284" s="47"/>
      <c r="H284" s="47"/>
      <c r="I284" s="47"/>
      <c r="J284" s="47"/>
      <c r="K284" s="47"/>
      <c r="L284" s="47"/>
      <c r="M284" s="37"/>
      <c r="N284" s="37"/>
      <c r="O284" s="188"/>
      <c r="P284" s="3"/>
    </row>
    <row r="285" spans="1:15" ht="16.5">
      <c r="A285" s="144"/>
      <c r="B285" s="29"/>
      <c r="C285" s="30"/>
      <c r="D285" s="144"/>
      <c r="E285" s="29"/>
      <c r="F285" s="31"/>
      <c r="G285" s="31"/>
      <c r="H285" s="31"/>
      <c r="I285" s="31"/>
      <c r="J285" s="31"/>
      <c r="K285" s="31"/>
      <c r="L285" s="31"/>
      <c r="M285" s="144"/>
      <c r="N285" s="26"/>
      <c r="O285" s="34"/>
    </row>
    <row r="286" spans="1:15" ht="16.5">
      <c r="A286" s="144"/>
      <c r="B286" s="29"/>
      <c r="C286" s="30"/>
      <c r="D286" s="144"/>
      <c r="E286" s="29"/>
      <c r="F286" s="31"/>
      <c r="G286" s="31"/>
      <c r="H286" s="31"/>
      <c r="I286" s="31"/>
      <c r="J286" s="31"/>
      <c r="K286" s="31"/>
      <c r="L286" s="31"/>
      <c r="M286" s="144"/>
      <c r="N286" s="26"/>
      <c r="O286" s="34"/>
    </row>
    <row r="287" spans="1:15" ht="16.5">
      <c r="A287" s="144"/>
      <c r="B287" s="29"/>
      <c r="C287" s="30"/>
      <c r="D287" s="144"/>
      <c r="E287" s="29"/>
      <c r="F287" s="31"/>
      <c r="G287" s="31"/>
      <c r="H287" s="31"/>
      <c r="I287" s="31"/>
      <c r="J287" s="31"/>
      <c r="K287" s="31"/>
      <c r="L287" s="31"/>
      <c r="M287" s="144"/>
      <c r="N287" s="26"/>
      <c r="O287" s="34"/>
    </row>
    <row r="288" spans="1:15" ht="16.5">
      <c r="A288" s="144"/>
      <c r="B288" s="29"/>
      <c r="C288" s="30"/>
      <c r="D288" s="144"/>
      <c r="E288" s="29"/>
      <c r="F288" s="31"/>
      <c r="G288" s="31"/>
      <c r="H288" s="31"/>
      <c r="I288" s="31"/>
      <c r="J288" s="31"/>
      <c r="K288" s="31"/>
      <c r="L288" s="31"/>
      <c r="M288" s="144"/>
      <c r="N288" s="26"/>
      <c r="O288" s="34"/>
    </row>
    <row r="289" spans="1:15" ht="16.5">
      <c r="A289" s="144"/>
      <c r="B289" s="29"/>
      <c r="C289" s="30"/>
      <c r="D289" s="144"/>
      <c r="E289" s="29"/>
      <c r="F289" s="31"/>
      <c r="G289" s="31"/>
      <c r="H289" s="31"/>
      <c r="I289" s="31"/>
      <c r="J289" s="31"/>
      <c r="K289" s="31"/>
      <c r="L289" s="31"/>
      <c r="M289" s="144"/>
      <c r="N289" s="26"/>
      <c r="O289" s="34"/>
    </row>
    <row r="290" spans="1:15" ht="16.5">
      <c r="A290" s="144"/>
      <c r="B290" s="29"/>
      <c r="C290" s="30"/>
      <c r="D290" s="144"/>
      <c r="E290" s="29"/>
      <c r="F290" s="31"/>
      <c r="G290" s="31"/>
      <c r="H290" s="31"/>
      <c r="I290" s="31"/>
      <c r="J290" s="31"/>
      <c r="K290" s="31"/>
      <c r="L290" s="31"/>
      <c r="M290" s="144"/>
      <c r="N290" s="26"/>
      <c r="O290" s="34"/>
    </row>
    <row r="291" spans="1:15" ht="16.5">
      <c r="A291" s="144"/>
      <c r="B291" s="29"/>
      <c r="C291" s="30"/>
      <c r="D291" s="144"/>
      <c r="E291" s="29"/>
      <c r="F291" s="31"/>
      <c r="G291" s="31"/>
      <c r="H291" s="31"/>
      <c r="I291" s="31"/>
      <c r="J291" s="31"/>
      <c r="K291" s="31"/>
      <c r="L291" s="31"/>
      <c r="M291" s="144"/>
      <c r="N291" s="26"/>
      <c r="O291" s="34"/>
    </row>
    <row r="292" spans="1:15" ht="16.5">
      <c r="A292" s="144"/>
      <c r="B292" s="29"/>
      <c r="C292" s="30"/>
      <c r="D292" s="144"/>
      <c r="E292" s="29"/>
      <c r="F292" s="31"/>
      <c r="G292" s="31"/>
      <c r="H292" s="31"/>
      <c r="I292" s="31"/>
      <c r="J292" s="31"/>
      <c r="K292" s="31"/>
      <c r="L292" s="31"/>
      <c r="M292" s="144"/>
      <c r="N292" s="26"/>
      <c r="O292" s="34"/>
    </row>
    <row r="293" spans="1:15" ht="16.5">
      <c r="A293" s="144"/>
      <c r="B293" s="29"/>
      <c r="C293" s="30"/>
      <c r="D293" s="144"/>
      <c r="E293" s="29"/>
      <c r="F293" s="31"/>
      <c r="G293" s="31"/>
      <c r="H293" s="31"/>
      <c r="I293" s="31"/>
      <c r="J293" s="31"/>
      <c r="K293" s="31"/>
      <c r="L293" s="31"/>
      <c r="M293" s="144"/>
      <c r="N293" s="26"/>
      <c r="O293" s="34"/>
    </row>
    <row r="294" spans="1:15" ht="16.5">
      <c r="A294" s="144"/>
      <c r="B294" s="29"/>
      <c r="C294" s="30"/>
      <c r="D294" s="144"/>
      <c r="E294" s="29"/>
      <c r="F294" s="31"/>
      <c r="G294" s="31"/>
      <c r="H294" s="31"/>
      <c r="I294" s="31"/>
      <c r="J294" s="31"/>
      <c r="K294" s="31"/>
      <c r="L294" s="31"/>
      <c r="M294" s="144"/>
      <c r="N294" s="26"/>
      <c r="O294" s="34"/>
    </row>
    <row r="295" spans="1:15" ht="16.5">
      <c r="A295" s="144"/>
      <c r="B295" s="29"/>
      <c r="C295" s="30"/>
      <c r="D295" s="144"/>
      <c r="E295" s="29"/>
      <c r="F295" s="31"/>
      <c r="G295" s="31"/>
      <c r="H295" s="31"/>
      <c r="I295" s="31"/>
      <c r="J295" s="31"/>
      <c r="K295" s="31"/>
      <c r="L295" s="31"/>
      <c r="M295" s="144"/>
      <c r="N295" s="26"/>
      <c r="O295" s="34"/>
    </row>
    <row r="296" spans="1:15" ht="16.5">
      <c r="A296" s="144"/>
      <c r="B296" s="29"/>
      <c r="C296" s="30"/>
      <c r="D296" s="144"/>
      <c r="E296" s="29"/>
      <c r="F296" s="31"/>
      <c r="G296" s="31"/>
      <c r="H296" s="31"/>
      <c r="I296" s="31"/>
      <c r="J296" s="31"/>
      <c r="K296" s="31"/>
      <c r="L296" s="31"/>
      <c r="M296" s="144"/>
      <c r="N296" s="26"/>
      <c r="O296" s="34"/>
    </row>
    <row r="297" spans="1:15" ht="16.5">
      <c r="A297" s="144"/>
      <c r="B297" s="29"/>
      <c r="C297" s="30"/>
      <c r="D297" s="144"/>
      <c r="E297" s="29"/>
      <c r="F297" s="31"/>
      <c r="G297" s="31"/>
      <c r="H297" s="31"/>
      <c r="I297" s="31"/>
      <c r="J297" s="31"/>
      <c r="K297" s="31"/>
      <c r="L297" s="31"/>
      <c r="M297" s="144"/>
      <c r="N297" s="26"/>
      <c r="O297" s="34"/>
    </row>
    <row r="298" spans="1:15" ht="16.5">
      <c r="A298" s="144"/>
      <c r="B298" s="29"/>
      <c r="C298" s="30"/>
      <c r="D298" s="144"/>
      <c r="E298" s="29"/>
      <c r="F298" s="31"/>
      <c r="G298" s="31"/>
      <c r="H298" s="31"/>
      <c r="I298" s="31"/>
      <c r="J298" s="31"/>
      <c r="K298" s="31"/>
      <c r="L298" s="31"/>
      <c r="M298" s="144"/>
      <c r="N298" s="26"/>
      <c r="O298" s="34"/>
    </row>
    <row r="299" spans="1:15" ht="16.5">
      <c r="A299" s="144"/>
      <c r="B299" s="29"/>
      <c r="C299" s="30"/>
      <c r="D299" s="144"/>
      <c r="E299" s="29"/>
      <c r="F299" s="31"/>
      <c r="G299" s="31"/>
      <c r="H299" s="31"/>
      <c r="I299" s="31"/>
      <c r="J299" s="31"/>
      <c r="K299" s="31"/>
      <c r="L299" s="31"/>
      <c r="M299" s="144"/>
      <c r="N299" s="26"/>
      <c r="O299" s="34"/>
    </row>
    <row r="300" spans="1:15" ht="16.5">
      <c r="A300" s="144"/>
      <c r="B300" s="29"/>
      <c r="C300" s="30"/>
      <c r="D300" s="144"/>
      <c r="E300" s="29"/>
      <c r="F300" s="31"/>
      <c r="G300" s="31"/>
      <c r="H300" s="31"/>
      <c r="I300" s="31"/>
      <c r="J300" s="31"/>
      <c r="K300" s="31"/>
      <c r="L300" s="31"/>
      <c r="M300" s="144"/>
      <c r="N300" s="26"/>
      <c r="O300" s="34"/>
    </row>
    <row r="301" spans="1:15" ht="16.5">
      <c r="A301" s="171"/>
      <c r="B301" s="29"/>
      <c r="C301" s="30"/>
      <c r="D301" s="171"/>
      <c r="E301" s="29"/>
      <c r="F301" s="31"/>
      <c r="G301" s="31"/>
      <c r="H301" s="31"/>
      <c r="I301" s="31"/>
      <c r="J301" s="31"/>
      <c r="K301" s="31"/>
      <c r="L301" s="31"/>
      <c r="M301" s="171"/>
      <c r="N301" s="26"/>
      <c r="O301" s="189"/>
    </row>
    <row r="302" spans="1:15" ht="16.5">
      <c r="A302" s="171"/>
      <c r="B302" s="29"/>
      <c r="C302" s="30"/>
      <c r="D302" s="171"/>
      <c r="E302" s="29"/>
      <c r="F302" s="31"/>
      <c r="G302" s="31"/>
      <c r="H302" s="31"/>
      <c r="I302" s="31"/>
      <c r="J302" s="31"/>
      <c r="K302" s="31"/>
      <c r="L302" s="31"/>
      <c r="M302" s="171"/>
      <c r="N302" s="26"/>
      <c r="O302" s="189"/>
    </row>
    <row r="303" spans="1:15" ht="16.5">
      <c r="A303" s="171"/>
      <c r="B303" s="29"/>
      <c r="C303" s="30"/>
      <c r="D303" s="171"/>
      <c r="E303" s="29"/>
      <c r="F303" s="31"/>
      <c r="G303" s="31"/>
      <c r="H303" s="31"/>
      <c r="I303" s="31"/>
      <c r="J303" s="31"/>
      <c r="K303" s="31"/>
      <c r="L303" s="31"/>
      <c r="M303" s="171"/>
      <c r="N303" s="26"/>
      <c r="O303" s="189"/>
    </row>
    <row r="304" spans="1:16" ht="15.75">
      <c r="A304" s="360" t="s">
        <v>224</v>
      </c>
      <c r="B304" s="360"/>
      <c r="C304" s="360"/>
      <c r="D304" s="361" t="s">
        <v>226</v>
      </c>
      <c r="E304" s="361"/>
      <c r="F304" s="361"/>
      <c r="G304" s="361"/>
      <c r="H304" s="361"/>
      <c r="I304" s="361"/>
      <c r="J304" s="361"/>
      <c r="K304" s="361"/>
      <c r="L304" s="361"/>
      <c r="M304" s="361"/>
      <c r="N304" s="361"/>
      <c r="O304" s="361"/>
      <c r="P304" s="361"/>
    </row>
    <row r="305" spans="1:16" ht="15.75">
      <c r="A305" s="361" t="s">
        <v>210</v>
      </c>
      <c r="B305" s="361"/>
      <c r="C305" s="361"/>
      <c r="D305" s="362" t="s">
        <v>211</v>
      </c>
      <c r="E305" s="362"/>
      <c r="F305" s="362"/>
      <c r="G305" s="362"/>
      <c r="H305" s="362"/>
      <c r="I305" s="362"/>
      <c r="J305" s="362"/>
      <c r="K305" s="362"/>
      <c r="L305" s="362"/>
      <c r="M305" s="362"/>
      <c r="N305" s="362"/>
      <c r="O305" s="362"/>
      <c r="P305" s="362"/>
    </row>
    <row r="306" spans="1:16" ht="15.75">
      <c r="A306" s="363" t="s">
        <v>212</v>
      </c>
      <c r="B306" s="363"/>
      <c r="C306" s="363"/>
      <c r="D306" s="364" t="s">
        <v>213</v>
      </c>
      <c r="E306" s="364"/>
      <c r="F306" s="364"/>
      <c r="G306" s="364"/>
      <c r="H306" s="364"/>
      <c r="I306" s="364"/>
      <c r="J306" s="364"/>
      <c r="K306" s="364"/>
      <c r="L306" s="364"/>
      <c r="M306" s="364"/>
      <c r="N306" s="364"/>
      <c r="O306" s="364"/>
      <c r="P306" s="364"/>
    </row>
    <row r="307" spans="1:16" ht="15.75">
      <c r="A307" s="354" t="s">
        <v>245</v>
      </c>
      <c r="B307" s="354"/>
      <c r="C307" s="354"/>
      <c r="D307" s="354"/>
      <c r="E307" s="354"/>
      <c r="F307" s="354"/>
      <c r="G307" s="354"/>
      <c r="H307" s="354"/>
      <c r="I307" s="354"/>
      <c r="J307" s="354"/>
      <c r="K307" s="354"/>
      <c r="L307" s="354"/>
      <c r="M307" s="354"/>
      <c r="N307" s="354"/>
      <c r="O307" s="354"/>
      <c r="P307" s="354"/>
    </row>
    <row r="308" spans="1:16" ht="15.75">
      <c r="A308" s="354" t="s">
        <v>239</v>
      </c>
      <c r="B308" s="354"/>
      <c r="C308" s="354"/>
      <c r="D308" s="354"/>
      <c r="E308" s="354"/>
      <c r="F308" s="354"/>
      <c r="G308" s="354"/>
      <c r="H308" s="354"/>
      <c r="I308" s="354"/>
      <c r="J308" s="354"/>
      <c r="K308" s="354"/>
      <c r="L308" s="354"/>
      <c r="M308" s="354"/>
      <c r="N308" s="354"/>
      <c r="O308" s="354"/>
      <c r="P308" s="354"/>
    </row>
    <row r="309" spans="1:14" ht="19.5">
      <c r="A309" s="130"/>
      <c r="B309" s="14"/>
      <c r="C309" s="130"/>
      <c r="D309" s="130"/>
      <c r="E309" s="130"/>
      <c r="F309" s="10"/>
      <c r="N309" s="27"/>
    </row>
    <row r="310" spans="1:16" ht="31.5" customHeight="1">
      <c r="A310" s="380" t="s">
        <v>3</v>
      </c>
      <c r="B310" s="382" t="s">
        <v>4</v>
      </c>
      <c r="C310" s="383" t="s">
        <v>5</v>
      </c>
      <c r="D310" s="383" t="s">
        <v>6</v>
      </c>
      <c r="E310" s="382" t="s">
        <v>215</v>
      </c>
      <c r="F310" s="375" t="s">
        <v>7</v>
      </c>
      <c r="G310" s="375"/>
      <c r="H310" s="375" t="s">
        <v>8</v>
      </c>
      <c r="I310" s="375"/>
      <c r="J310" s="375" t="s">
        <v>9</v>
      </c>
      <c r="K310" s="375"/>
      <c r="L310" s="182" t="s">
        <v>10</v>
      </c>
      <c r="M310" s="376" t="s">
        <v>216</v>
      </c>
      <c r="N310" s="377" t="s">
        <v>217</v>
      </c>
      <c r="O310" s="356" t="s">
        <v>218</v>
      </c>
      <c r="P310" s="356" t="s">
        <v>219</v>
      </c>
    </row>
    <row r="311" spans="1:16" ht="30">
      <c r="A311" s="381"/>
      <c r="B311" s="382"/>
      <c r="C311" s="383"/>
      <c r="D311" s="383"/>
      <c r="E311" s="382"/>
      <c r="F311" s="183" t="s">
        <v>11</v>
      </c>
      <c r="G311" s="183" t="s">
        <v>12</v>
      </c>
      <c r="H311" s="183" t="s">
        <v>11</v>
      </c>
      <c r="I311" s="183" t="s">
        <v>12</v>
      </c>
      <c r="J311" s="183" t="s">
        <v>11</v>
      </c>
      <c r="K311" s="183" t="s">
        <v>12</v>
      </c>
      <c r="L311" s="183" t="s">
        <v>11</v>
      </c>
      <c r="M311" s="376"/>
      <c r="N311" s="378"/>
      <c r="O311" s="379"/>
      <c r="P311" s="357"/>
    </row>
    <row r="312" spans="1:16" ht="15.75">
      <c r="A312" s="208">
        <v>1</v>
      </c>
      <c r="B312" s="231" t="s">
        <v>49</v>
      </c>
      <c r="C312" s="233">
        <v>37676</v>
      </c>
      <c r="D312" s="235" t="s">
        <v>50</v>
      </c>
      <c r="E312" s="137" t="s">
        <v>14</v>
      </c>
      <c r="F312" s="8">
        <v>8.7</v>
      </c>
      <c r="G312" s="8">
        <v>9</v>
      </c>
      <c r="H312" s="8">
        <v>9.1</v>
      </c>
      <c r="I312" s="8">
        <v>9</v>
      </c>
      <c r="J312" s="8">
        <v>9</v>
      </c>
      <c r="K312" s="8">
        <v>8.9</v>
      </c>
      <c r="L312" s="8">
        <v>8.9</v>
      </c>
      <c r="M312" s="126">
        <f>SUM(F312:L312)</f>
        <v>62.599999999999994</v>
      </c>
      <c r="N312" s="221">
        <f>M312+M313*2</f>
        <v>196.6</v>
      </c>
      <c r="O312" s="208">
        <f>RANK(N312,$N$312:$N$376,0)</f>
        <v>23</v>
      </c>
      <c r="P312" s="395"/>
    </row>
    <row r="313" spans="1:16" ht="15.75">
      <c r="A313" s="199"/>
      <c r="B313" s="232"/>
      <c r="C313" s="234"/>
      <c r="D313" s="236"/>
      <c r="E313" s="136" t="s">
        <v>20</v>
      </c>
      <c r="F313" s="94">
        <v>9.2</v>
      </c>
      <c r="G313" s="94">
        <v>9.5</v>
      </c>
      <c r="H313" s="94">
        <v>9.6</v>
      </c>
      <c r="I313" s="94">
        <v>9.7</v>
      </c>
      <c r="J313" s="94">
        <v>9.4</v>
      </c>
      <c r="K313" s="94">
        <v>9.9</v>
      </c>
      <c r="L313" s="94">
        <v>9.7</v>
      </c>
      <c r="M313" s="124">
        <f>SUM(F313:L313)</f>
        <v>67</v>
      </c>
      <c r="N313" s="207"/>
      <c r="O313" s="199"/>
      <c r="P313" s="396"/>
    </row>
    <row r="314" spans="1:16" ht="15.75">
      <c r="A314" s="208">
        <v>2</v>
      </c>
      <c r="B314" s="231" t="s">
        <v>51</v>
      </c>
      <c r="C314" s="233">
        <v>37683</v>
      </c>
      <c r="D314" s="235" t="s">
        <v>42</v>
      </c>
      <c r="E314" s="137" t="s">
        <v>14</v>
      </c>
      <c r="F314" s="8">
        <v>9.3</v>
      </c>
      <c r="G314" s="8">
        <v>9.2</v>
      </c>
      <c r="H314" s="8">
        <v>9.4</v>
      </c>
      <c r="I314" s="8">
        <v>9.5</v>
      </c>
      <c r="J314" s="8">
        <v>9.6</v>
      </c>
      <c r="K314" s="8">
        <v>9.3</v>
      </c>
      <c r="L314" s="8">
        <v>9.4</v>
      </c>
      <c r="M314" s="126">
        <f aca="true" t="shared" si="8" ref="M314:M343">SUM(F314:L314)</f>
        <v>65.7</v>
      </c>
      <c r="N314" s="365">
        <f>M314+M315*2</f>
        <v>202.5</v>
      </c>
      <c r="O314" s="208">
        <f>RANK(N314,$N$312:$N$376,0)</f>
        <v>11</v>
      </c>
      <c r="P314" s="190"/>
    </row>
    <row r="315" spans="1:16" ht="15.75">
      <c r="A315" s="199"/>
      <c r="B315" s="232"/>
      <c r="C315" s="234"/>
      <c r="D315" s="236"/>
      <c r="E315" s="136" t="s">
        <v>20</v>
      </c>
      <c r="F315" s="94">
        <v>9.8</v>
      </c>
      <c r="G315" s="94">
        <v>9.7</v>
      </c>
      <c r="H315" s="94">
        <v>9.9</v>
      </c>
      <c r="I315" s="94">
        <v>10</v>
      </c>
      <c r="J315" s="94">
        <v>9.8</v>
      </c>
      <c r="K315" s="94">
        <v>9.6</v>
      </c>
      <c r="L315" s="94">
        <v>9.6</v>
      </c>
      <c r="M315" s="124">
        <f t="shared" si="8"/>
        <v>68.4</v>
      </c>
      <c r="N315" s="366"/>
      <c r="O315" s="199"/>
      <c r="P315" s="191"/>
    </row>
    <row r="316" spans="1:16" ht="15.75">
      <c r="A316" s="208">
        <v>3</v>
      </c>
      <c r="B316" s="231" t="s">
        <v>52</v>
      </c>
      <c r="C316" s="233">
        <v>37745</v>
      </c>
      <c r="D316" s="235" t="s">
        <v>53</v>
      </c>
      <c r="E316" s="137" t="s">
        <v>14</v>
      </c>
      <c r="F316" s="95">
        <v>8.7</v>
      </c>
      <c r="G316" s="95">
        <v>8.7</v>
      </c>
      <c r="H316" s="95">
        <v>8.9</v>
      </c>
      <c r="I316" s="95">
        <v>9</v>
      </c>
      <c r="J316" s="95">
        <v>8.8</v>
      </c>
      <c r="K316" s="95">
        <v>8.9</v>
      </c>
      <c r="L316" s="95">
        <v>8.6</v>
      </c>
      <c r="M316" s="126">
        <f t="shared" si="8"/>
        <v>61.599999999999994</v>
      </c>
      <c r="N316" s="365">
        <f>M316+M317*2</f>
        <v>197.4</v>
      </c>
      <c r="O316" s="208">
        <f>RANK(N316,$N$312:$N$376,0)</f>
        <v>20</v>
      </c>
      <c r="P316" s="192"/>
    </row>
    <row r="317" spans="1:16" ht="15.75">
      <c r="A317" s="226"/>
      <c r="B317" s="210"/>
      <c r="C317" s="223"/>
      <c r="D317" s="224"/>
      <c r="E317" s="145" t="s">
        <v>20</v>
      </c>
      <c r="F317" s="45">
        <v>9.5</v>
      </c>
      <c r="G317" s="45">
        <v>9.9</v>
      </c>
      <c r="H317" s="45">
        <v>9.6</v>
      </c>
      <c r="I317" s="45">
        <v>9.6</v>
      </c>
      <c r="J317" s="45">
        <v>9.8</v>
      </c>
      <c r="K317" s="45">
        <v>9.7</v>
      </c>
      <c r="L317" s="45">
        <v>9.8</v>
      </c>
      <c r="M317" s="127">
        <f t="shared" si="8"/>
        <v>67.9</v>
      </c>
      <c r="N317" s="368"/>
      <c r="O317" s="226"/>
      <c r="P317" s="192"/>
    </row>
    <row r="318" spans="1:16" ht="15.75">
      <c r="A318" s="208">
        <v>4</v>
      </c>
      <c r="B318" s="231" t="s">
        <v>54</v>
      </c>
      <c r="C318" s="233">
        <v>37861</v>
      </c>
      <c r="D318" s="235" t="s">
        <v>55</v>
      </c>
      <c r="E318" s="137" t="s">
        <v>14</v>
      </c>
      <c r="F318" s="95">
        <v>9.5</v>
      </c>
      <c r="G318" s="95">
        <v>9.4</v>
      </c>
      <c r="H318" s="95">
        <v>9.3</v>
      </c>
      <c r="I318" s="95">
        <v>9.2</v>
      </c>
      <c r="J318" s="95">
        <v>9.1</v>
      </c>
      <c r="K318" s="95">
        <v>9</v>
      </c>
      <c r="L318" s="95">
        <v>9.2</v>
      </c>
      <c r="M318" s="126">
        <f t="shared" si="8"/>
        <v>64.7</v>
      </c>
      <c r="N318" s="365">
        <f>M318+M319*2</f>
        <v>203.10000000000002</v>
      </c>
      <c r="O318" s="208">
        <f>RANK(N318,$N$312:$N$376,0)</f>
        <v>9</v>
      </c>
      <c r="P318" s="190"/>
    </row>
    <row r="319" spans="1:16" ht="15.75">
      <c r="A319" s="199"/>
      <c r="B319" s="232"/>
      <c r="C319" s="234"/>
      <c r="D319" s="236"/>
      <c r="E319" s="136" t="s">
        <v>20</v>
      </c>
      <c r="F319" s="12">
        <v>9.8</v>
      </c>
      <c r="G319" s="12">
        <v>9.9</v>
      </c>
      <c r="H319" s="12">
        <v>9.8</v>
      </c>
      <c r="I319" s="12">
        <v>9.9</v>
      </c>
      <c r="J319" s="12">
        <v>9.9</v>
      </c>
      <c r="K319" s="12">
        <v>9.9</v>
      </c>
      <c r="L319" s="12">
        <v>10</v>
      </c>
      <c r="M319" s="124">
        <f t="shared" si="8"/>
        <v>69.2</v>
      </c>
      <c r="N319" s="366"/>
      <c r="O319" s="199"/>
      <c r="P319" s="191"/>
    </row>
    <row r="320" spans="1:16" ht="15.75">
      <c r="A320" s="225">
        <v>5</v>
      </c>
      <c r="B320" s="210" t="s">
        <v>56</v>
      </c>
      <c r="C320" s="222">
        <v>37920</v>
      </c>
      <c r="D320" s="224" t="s">
        <v>36</v>
      </c>
      <c r="E320" s="148" t="s">
        <v>14</v>
      </c>
      <c r="F320" s="69">
        <v>9.4</v>
      </c>
      <c r="G320" s="69">
        <v>9.7</v>
      </c>
      <c r="H320" s="69">
        <v>9.6</v>
      </c>
      <c r="I320" s="69">
        <v>9.5</v>
      </c>
      <c r="J320" s="69">
        <v>9.6</v>
      </c>
      <c r="K320" s="69">
        <v>9.7</v>
      </c>
      <c r="L320" s="69">
        <v>9.5</v>
      </c>
      <c r="M320" s="128">
        <f t="shared" si="8"/>
        <v>67</v>
      </c>
      <c r="N320" s="367">
        <f>M320+M321*2</f>
        <v>204.79999999999998</v>
      </c>
      <c r="O320" s="227">
        <f>RANK(N320,$N$312:$N$376,0)</f>
        <v>4</v>
      </c>
      <c r="P320" s="370" t="s">
        <v>220</v>
      </c>
    </row>
    <row r="321" spans="1:16" ht="15.75">
      <c r="A321" s="226"/>
      <c r="B321" s="210"/>
      <c r="C321" s="223"/>
      <c r="D321" s="224"/>
      <c r="E321" s="145" t="s">
        <v>20</v>
      </c>
      <c r="F321" s="45">
        <v>9.7</v>
      </c>
      <c r="G321" s="45">
        <v>9.9</v>
      </c>
      <c r="H321" s="45">
        <v>9.9</v>
      </c>
      <c r="I321" s="45">
        <v>9.9</v>
      </c>
      <c r="J321" s="45">
        <v>9.9</v>
      </c>
      <c r="K321" s="45">
        <v>10</v>
      </c>
      <c r="L321" s="45">
        <v>9.6</v>
      </c>
      <c r="M321" s="127">
        <f t="shared" si="8"/>
        <v>68.89999999999999</v>
      </c>
      <c r="N321" s="368"/>
      <c r="O321" s="228"/>
      <c r="P321" s="395"/>
    </row>
    <row r="322" spans="1:16" ht="15.75">
      <c r="A322" s="208">
        <v>6</v>
      </c>
      <c r="B322" s="231" t="s">
        <v>57</v>
      </c>
      <c r="C322" s="233">
        <v>37893</v>
      </c>
      <c r="D322" s="235" t="s">
        <v>53</v>
      </c>
      <c r="E322" s="137" t="s">
        <v>14</v>
      </c>
      <c r="F322" s="95">
        <v>9.2</v>
      </c>
      <c r="G322" s="95">
        <v>9.3</v>
      </c>
      <c r="H322" s="95">
        <v>9.1</v>
      </c>
      <c r="I322" s="95">
        <v>9.2</v>
      </c>
      <c r="J322" s="95">
        <v>9.1</v>
      </c>
      <c r="K322" s="95">
        <v>9.2</v>
      </c>
      <c r="L322" s="95">
        <v>9</v>
      </c>
      <c r="M322" s="126">
        <f t="shared" si="8"/>
        <v>64.1</v>
      </c>
      <c r="N322" s="365">
        <f>M322+M323*2</f>
        <v>201.1</v>
      </c>
      <c r="O322" s="208">
        <f>RANK(N322,$N$312:$N$376,0)</f>
        <v>14</v>
      </c>
      <c r="P322" s="192"/>
    </row>
    <row r="323" spans="1:16" ht="15.75">
      <c r="A323" s="226"/>
      <c r="B323" s="210"/>
      <c r="C323" s="223"/>
      <c r="D323" s="224"/>
      <c r="E323" s="145" t="s">
        <v>20</v>
      </c>
      <c r="F323" s="45">
        <v>9.5</v>
      </c>
      <c r="G323" s="45">
        <v>9.8</v>
      </c>
      <c r="H323" s="45">
        <v>9.9</v>
      </c>
      <c r="I323" s="45">
        <v>9.7</v>
      </c>
      <c r="J323" s="45">
        <v>9.9</v>
      </c>
      <c r="K323" s="45">
        <v>9.9</v>
      </c>
      <c r="L323" s="45">
        <v>9.8</v>
      </c>
      <c r="M323" s="127">
        <f t="shared" si="8"/>
        <v>68.5</v>
      </c>
      <c r="N323" s="368"/>
      <c r="O323" s="226"/>
      <c r="P323" s="192"/>
    </row>
    <row r="324" spans="1:16" ht="15.75">
      <c r="A324" s="219">
        <v>7</v>
      </c>
      <c r="B324" s="213" t="s">
        <v>58</v>
      </c>
      <c r="C324" s="215">
        <v>37701</v>
      </c>
      <c r="D324" s="217" t="s">
        <v>59</v>
      </c>
      <c r="E324" s="151" t="s">
        <v>14</v>
      </c>
      <c r="F324" s="44">
        <v>8.7</v>
      </c>
      <c r="G324" s="44">
        <v>8.7</v>
      </c>
      <c r="H324" s="44">
        <v>8.8</v>
      </c>
      <c r="I324" s="44">
        <v>8.9</v>
      </c>
      <c r="J324" s="44">
        <v>9.3</v>
      </c>
      <c r="K324" s="44">
        <v>9</v>
      </c>
      <c r="L324" s="44">
        <v>8.9</v>
      </c>
      <c r="M324" s="129">
        <f t="shared" si="8"/>
        <v>62.300000000000004</v>
      </c>
      <c r="N324" s="365">
        <f>M324+M325*2</f>
        <v>198.3</v>
      </c>
      <c r="O324" s="208">
        <f>RANK(N324,$N$312:$N$376,0)</f>
        <v>18</v>
      </c>
      <c r="P324" s="190"/>
    </row>
    <row r="325" spans="1:16" ht="15.75">
      <c r="A325" s="220"/>
      <c r="B325" s="214"/>
      <c r="C325" s="216"/>
      <c r="D325" s="218"/>
      <c r="E325" s="125" t="s">
        <v>20</v>
      </c>
      <c r="F325" s="41">
        <v>9.7</v>
      </c>
      <c r="G325" s="41">
        <v>9.9</v>
      </c>
      <c r="H325" s="41">
        <v>9.6</v>
      </c>
      <c r="I325" s="41">
        <v>9.9</v>
      </c>
      <c r="J325" s="41">
        <v>9.7</v>
      </c>
      <c r="K325" s="41">
        <v>9.7</v>
      </c>
      <c r="L325" s="41">
        <v>9.5</v>
      </c>
      <c r="M325" s="122">
        <f t="shared" si="8"/>
        <v>68</v>
      </c>
      <c r="N325" s="366"/>
      <c r="O325" s="199"/>
      <c r="P325" s="191"/>
    </row>
    <row r="326" spans="1:16" ht="15.75">
      <c r="A326" s="254">
        <v>8</v>
      </c>
      <c r="B326" s="297" t="s">
        <v>60</v>
      </c>
      <c r="C326" s="298">
        <v>37729</v>
      </c>
      <c r="D326" s="300" t="s">
        <v>42</v>
      </c>
      <c r="E326" s="146" t="s">
        <v>14</v>
      </c>
      <c r="F326" s="96">
        <v>9</v>
      </c>
      <c r="G326" s="96">
        <v>9.2</v>
      </c>
      <c r="H326" s="96">
        <v>9.6</v>
      </c>
      <c r="I326" s="96">
        <v>9.6</v>
      </c>
      <c r="J326" s="96">
        <v>9.4</v>
      </c>
      <c r="K326" s="96">
        <v>9.5</v>
      </c>
      <c r="L326" s="96">
        <v>9.6</v>
      </c>
      <c r="M326" s="131">
        <f>SUM(F326:L326)</f>
        <v>65.89999999999999</v>
      </c>
      <c r="N326" s="367">
        <f>M326+M327*2</f>
        <v>203.89999999999998</v>
      </c>
      <c r="O326" s="227">
        <f>RANK(N326,$N$312:$N$376,0)</f>
        <v>7</v>
      </c>
      <c r="P326" s="370" t="s">
        <v>220</v>
      </c>
    </row>
    <row r="327" spans="1:16" ht="15.75">
      <c r="A327" s="249"/>
      <c r="B327" s="297"/>
      <c r="C327" s="299"/>
      <c r="D327" s="300"/>
      <c r="E327" s="150" t="s">
        <v>20</v>
      </c>
      <c r="F327" s="98">
        <v>9.5</v>
      </c>
      <c r="G327" s="98">
        <v>9.9</v>
      </c>
      <c r="H327" s="98">
        <v>10</v>
      </c>
      <c r="I327" s="98">
        <v>10</v>
      </c>
      <c r="J327" s="98">
        <v>9.9</v>
      </c>
      <c r="K327" s="98">
        <v>9.8</v>
      </c>
      <c r="L327" s="98">
        <v>9.9</v>
      </c>
      <c r="M327" s="132">
        <f t="shared" si="8"/>
        <v>69</v>
      </c>
      <c r="N327" s="368"/>
      <c r="O327" s="228"/>
      <c r="P327" s="396"/>
    </row>
    <row r="328" spans="1:16" ht="15.75">
      <c r="A328" s="208">
        <v>9</v>
      </c>
      <c r="B328" s="231" t="s">
        <v>61</v>
      </c>
      <c r="C328" s="233">
        <v>37959</v>
      </c>
      <c r="D328" s="235" t="s">
        <v>62</v>
      </c>
      <c r="E328" s="137" t="s">
        <v>14</v>
      </c>
      <c r="F328" s="95">
        <v>8.2</v>
      </c>
      <c r="G328" s="95">
        <v>8.4</v>
      </c>
      <c r="H328" s="95">
        <v>8.3</v>
      </c>
      <c r="I328" s="95">
        <v>8.6</v>
      </c>
      <c r="J328" s="95">
        <v>8.5</v>
      </c>
      <c r="K328" s="95">
        <v>8.7</v>
      </c>
      <c r="L328" s="95">
        <v>8.9</v>
      </c>
      <c r="M328" s="126">
        <f t="shared" si="8"/>
        <v>59.6</v>
      </c>
      <c r="N328" s="365">
        <f>M328+M329*2</f>
        <v>188.20000000000002</v>
      </c>
      <c r="O328" s="208">
        <f>RANK(N328,$N$312:$N$376,0)</f>
        <v>26</v>
      </c>
      <c r="P328" s="190"/>
    </row>
    <row r="329" spans="1:16" ht="15.75">
      <c r="A329" s="199"/>
      <c r="B329" s="232"/>
      <c r="C329" s="234"/>
      <c r="D329" s="236"/>
      <c r="E329" s="136" t="s">
        <v>20</v>
      </c>
      <c r="F329" s="12">
        <v>8.5</v>
      </c>
      <c r="G329" s="12">
        <v>9.3</v>
      </c>
      <c r="H329" s="12">
        <v>9</v>
      </c>
      <c r="I329" s="12">
        <v>9.4</v>
      </c>
      <c r="J329" s="12">
        <v>9</v>
      </c>
      <c r="K329" s="12">
        <v>9.7</v>
      </c>
      <c r="L329" s="12">
        <v>9.4</v>
      </c>
      <c r="M329" s="124">
        <f t="shared" si="8"/>
        <v>64.30000000000001</v>
      </c>
      <c r="N329" s="366"/>
      <c r="O329" s="199"/>
      <c r="P329" s="191"/>
    </row>
    <row r="330" spans="1:16" ht="15.75">
      <c r="A330" s="208">
        <v>10</v>
      </c>
      <c r="B330" s="213" t="s">
        <v>63</v>
      </c>
      <c r="C330" s="215">
        <v>37708</v>
      </c>
      <c r="D330" s="217" t="s">
        <v>42</v>
      </c>
      <c r="E330" s="137" t="s">
        <v>14</v>
      </c>
      <c r="F330" s="95">
        <v>9.7</v>
      </c>
      <c r="G330" s="95">
        <v>9.7</v>
      </c>
      <c r="H330" s="95">
        <v>9.6</v>
      </c>
      <c r="I330" s="95">
        <v>9.6</v>
      </c>
      <c r="J330" s="95">
        <v>9.5</v>
      </c>
      <c r="K330" s="95">
        <v>9.2</v>
      </c>
      <c r="L330" s="95">
        <v>9.4</v>
      </c>
      <c r="M330" s="126">
        <f t="shared" si="8"/>
        <v>66.7</v>
      </c>
      <c r="N330" s="365">
        <f>M330+M331*2</f>
        <v>204.3</v>
      </c>
      <c r="O330" s="221">
        <f>RANK(N330,$N$312:$N$376,0)</f>
        <v>6</v>
      </c>
      <c r="P330" s="370" t="s">
        <v>220</v>
      </c>
    </row>
    <row r="331" spans="1:16" ht="15.75">
      <c r="A331" s="199"/>
      <c r="B331" s="214"/>
      <c r="C331" s="216"/>
      <c r="D331" s="218"/>
      <c r="E331" s="136" t="s">
        <v>20</v>
      </c>
      <c r="F331" s="12">
        <v>9.9</v>
      </c>
      <c r="G331" s="12">
        <v>9.9</v>
      </c>
      <c r="H331" s="12">
        <v>9.9</v>
      </c>
      <c r="I331" s="12">
        <v>9.9</v>
      </c>
      <c r="J331" s="12">
        <v>9.7</v>
      </c>
      <c r="K331" s="12">
        <v>9.6</v>
      </c>
      <c r="L331" s="12">
        <v>9.9</v>
      </c>
      <c r="M331" s="124">
        <f t="shared" si="8"/>
        <v>68.8</v>
      </c>
      <c r="N331" s="366"/>
      <c r="O331" s="207"/>
      <c r="P331" s="395"/>
    </row>
    <row r="332" spans="1:16" ht="15.75">
      <c r="A332" s="225">
        <v>11</v>
      </c>
      <c r="B332" s="210" t="s">
        <v>64</v>
      </c>
      <c r="C332" s="222">
        <v>37658</v>
      </c>
      <c r="D332" s="224" t="s">
        <v>42</v>
      </c>
      <c r="E332" s="148" t="s">
        <v>14</v>
      </c>
      <c r="F332" s="69">
        <v>9.6</v>
      </c>
      <c r="G332" s="69">
        <v>9.5</v>
      </c>
      <c r="H332" s="69">
        <v>9.8</v>
      </c>
      <c r="I332" s="69">
        <v>9.8</v>
      </c>
      <c r="J332" s="69">
        <v>9.6</v>
      </c>
      <c r="K332" s="69">
        <v>9.6</v>
      </c>
      <c r="L332" s="69">
        <v>9.6</v>
      </c>
      <c r="M332" s="128">
        <f t="shared" si="8"/>
        <v>67.5</v>
      </c>
      <c r="N332" s="367">
        <f>M332+M333*2</f>
        <v>206.1</v>
      </c>
      <c r="O332" s="227">
        <f>RANK(N332,$N$312:$N$376,0)</f>
        <v>2</v>
      </c>
      <c r="P332" s="395" t="s">
        <v>220</v>
      </c>
    </row>
    <row r="333" spans="1:16" ht="15.75">
      <c r="A333" s="226"/>
      <c r="B333" s="210"/>
      <c r="C333" s="223"/>
      <c r="D333" s="224"/>
      <c r="E333" s="145" t="s">
        <v>20</v>
      </c>
      <c r="F333" s="45">
        <v>9.8</v>
      </c>
      <c r="G333" s="45">
        <v>9.9</v>
      </c>
      <c r="H333" s="45">
        <v>10</v>
      </c>
      <c r="I333" s="45">
        <v>9.9</v>
      </c>
      <c r="J333" s="45">
        <v>9.9</v>
      </c>
      <c r="K333" s="45">
        <v>9.9</v>
      </c>
      <c r="L333" s="45">
        <v>9.9</v>
      </c>
      <c r="M333" s="127">
        <f t="shared" si="8"/>
        <v>69.3</v>
      </c>
      <c r="N333" s="368"/>
      <c r="O333" s="228"/>
      <c r="P333" s="395"/>
    </row>
    <row r="334" spans="1:16" ht="15.75">
      <c r="A334" s="211">
        <v>12</v>
      </c>
      <c r="B334" s="213" t="s">
        <v>65</v>
      </c>
      <c r="C334" s="215">
        <v>37925</v>
      </c>
      <c r="D334" s="217" t="s">
        <v>42</v>
      </c>
      <c r="E334" s="151" t="s">
        <v>14</v>
      </c>
      <c r="F334" s="44">
        <v>8.8</v>
      </c>
      <c r="G334" s="44">
        <v>8.9</v>
      </c>
      <c r="H334" s="44">
        <v>8.8</v>
      </c>
      <c r="I334" s="44">
        <v>8.8</v>
      </c>
      <c r="J334" s="44">
        <v>8.8</v>
      </c>
      <c r="K334" s="44">
        <v>8.6</v>
      </c>
      <c r="L334" s="44">
        <v>8.6</v>
      </c>
      <c r="M334" s="129">
        <f t="shared" si="8"/>
        <v>61.30000000000001</v>
      </c>
      <c r="N334" s="365">
        <f>M334+M335*2</f>
        <v>193.70000000000002</v>
      </c>
      <c r="O334" s="208">
        <f>RANK(N334,$N$312:$N$376,0)</f>
        <v>24</v>
      </c>
      <c r="P334" s="192"/>
    </row>
    <row r="335" spans="1:16" ht="15.75">
      <c r="A335" s="212"/>
      <c r="B335" s="214"/>
      <c r="C335" s="216"/>
      <c r="D335" s="218"/>
      <c r="E335" s="125" t="s">
        <v>20</v>
      </c>
      <c r="F335" s="41">
        <v>9.7</v>
      </c>
      <c r="G335" s="41">
        <v>9.6</v>
      </c>
      <c r="H335" s="41">
        <v>9.2</v>
      </c>
      <c r="I335" s="41">
        <v>9</v>
      </c>
      <c r="J335" s="41">
        <v>9.3</v>
      </c>
      <c r="K335" s="41">
        <v>9.6</v>
      </c>
      <c r="L335" s="41">
        <v>9.8</v>
      </c>
      <c r="M335" s="122">
        <f t="shared" si="8"/>
        <v>66.2</v>
      </c>
      <c r="N335" s="366"/>
      <c r="O335" s="199"/>
      <c r="P335" s="192"/>
    </row>
    <row r="336" spans="1:16" ht="15.75">
      <c r="A336" s="229">
        <v>13</v>
      </c>
      <c r="B336" s="231" t="s">
        <v>100</v>
      </c>
      <c r="C336" s="233">
        <v>37971</v>
      </c>
      <c r="D336" s="235" t="s">
        <v>101</v>
      </c>
      <c r="E336" s="174" t="s">
        <v>14</v>
      </c>
      <c r="F336" s="95">
        <v>8.9</v>
      </c>
      <c r="G336" s="95">
        <v>9</v>
      </c>
      <c r="H336" s="95">
        <v>9</v>
      </c>
      <c r="I336" s="95">
        <v>8.8</v>
      </c>
      <c r="J336" s="95">
        <v>9</v>
      </c>
      <c r="K336" s="95">
        <v>9</v>
      </c>
      <c r="L336" s="95">
        <v>9.1</v>
      </c>
      <c r="M336" s="162">
        <f t="shared" si="8"/>
        <v>62.800000000000004</v>
      </c>
      <c r="N336" s="365">
        <f>M336+M337*2</f>
        <v>199.60000000000002</v>
      </c>
      <c r="O336" s="208">
        <f>RANK(N336,$N$312:$N$376,0)</f>
        <v>17</v>
      </c>
      <c r="P336" s="190"/>
    </row>
    <row r="337" spans="1:16" ht="15.75">
      <c r="A337" s="230"/>
      <c r="B337" s="232"/>
      <c r="C337" s="234"/>
      <c r="D337" s="236"/>
      <c r="E337" s="177" t="s">
        <v>20</v>
      </c>
      <c r="F337" s="12">
        <v>9.7</v>
      </c>
      <c r="G337" s="12">
        <v>9.3</v>
      </c>
      <c r="H337" s="12">
        <v>9.8</v>
      </c>
      <c r="I337" s="12">
        <v>9.9</v>
      </c>
      <c r="J337" s="12">
        <v>10</v>
      </c>
      <c r="K337" s="12">
        <v>9.8</v>
      </c>
      <c r="L337" s="12">
        <v>9.9</v>
      </c>
      <c r="M337" s="161">
        <f t="shared" si="8"/>
        <v>68.4</v>
      </c>
      <c r="N337" s="366"/>
      <c r="O337" s="199"/>
      <c r="P337" s="191"/>
    </row>
    <row r="338" spans="1:16" ht="15.75">
      <c r="A338" s="229">
        <v>14</v>
      </c>
      <c r="B338" s="231" t="s">
        <v>102</v>
      </c>
      <c r="C338" s="233">
        <v>37929</v>
      </c>
      <c r="D338" s="235" t="s">
        <v>103</v>
      </c>
      <c r="E338" s="174" t="s">
        <v>14</v>
      </c>
      <c r="F338" s="95">
        <v>8.5</v>
      </c>
      <c r="G338" s="95">
        <v>8.9</v>
      </c>
      <c r="H338" s="95">
        <v>8.5</v>
      </c>
      <c r="I338" s="95">
        <v>8.6</v>
      </c>
      <c r="J338" s="95">
        <v>9</v>
      </c>
      <c r="K338" s="95">
        <v>8.6</v>
      </c>
      <c r="L338" s="95">
        <v>8.9</v>
      </c>
      <c r="M338" s="162">
        <f t="shared" si="8"/>
        <v>61</v>
      </c>
      <c r="N338" s="365">
        <f>M338+M339*2</f>
        <v>187</v>
      </c>
      <c r="O338" s="208">
        <f>RANK(N338,$N$312:$N$376,0)</f>
        <v>27</v>
      </c>
      <c r="P338" s="190"/>
    </row>
    <row r="339" spans="1:16" ht="15.75">
      <c r="A339" s="230"/>
      <c r="B339" s="232"/>
      <c r="C339" s="234"/>
      <c r="D339" s="236"/>
      <c r="E339" s="177" t="s">
        <v>20</v>
      </c>
      <c r="F339" s="12">
        <v>8.9</v>
      </c>
      <c r="G339" s="12">
        <v>8.9</v>
      </c>
      <c r="H339" s="12">
        <v>8.7</v>
      </c>
      <c r="I339" s="12">
        <v>8.8</v>
      </c>
      <c r="J339" s="12">
        <v>9</v>
      </c>
      <c r="K339" s="12">
        <v>9.3</v>
      </c>
      <c r="L339" s="12">
        <v>9.4</v>
      </c>
      <c r="M339" s="161">
        <f t="shared" si="8"/>
        <v>62.99999999999999</v>
      </c>
      <c r="N339" s="366"/>
      <c r="O339" s="199"/>
      <c r="P339" s="191"/>
    </row>
    <row r="340" spans="1:16" ht="15.75">
      <c r="A340" s="209">
        <v>15</v>
      </c>
      <c r="B340" s="210" t="s">
        <v>104</v>
      </c>
      <c r="C340" s="222">
        <v>37685</v>
      </c>
      <c r="D340" s="224" t="s">
        <v>38</v>
      </c>
      <c r="E340" s="148" t="s">
        <v>14</v>
      </c>
      <c r="F340" s="69">
        <v>8.7</v>
      </c>
      <c r="G340" s="69">
        <v>8.8</v>
      </c>
      <c r="H340" s="69">
        <v>9</v>
      </c>
      <c r="I340" s="69">
        <v>9.1</v>
      </c>
      <c r="J340" s="69">
        <v>9.2</v>
      </c>
      <c r="K340" s="69">
        <v>9.1</v>
      </c>
      <c r="L340" s="69">
        <v>8.8</v>
      </c>
      <c r="M340" s="128">
        <f t="shared" si="8"/>
        <v>62.7</v>
      </c>
      <c r="N340" s="367">
        <f>M340+M341*2</f>
        <v>198.10000000000002</v>
      </c>
      <c r="O340" s="225">
        <f>RANK(N340,$N$312:$N$376,0)</f>
        <v>19</v>
      </c>
      <c r="P340" s="190"/>
    </row>
    <row r="341" spans="1:16" ht="15.75">
      <c r="A341" s="209"/>
      <c r="B341" s="210"/>
      <c r="C341" s="223"/>
      <c r="D341" s="224"/>
      <c r="E341" s="145" t="s">
        <v>20</v>
      </c>
      <c r="F341" s="45">
        <v>9.8</v>
      </c>
      <c r="G341" s="45">
        <v>9.6</v>
      </c>
      <c r="H341" s="45">
        <v>10</v>
      </c>
      <c r="I341" s="45">
        <v>8.9</v>
      </c>
      <c r="J341" s="45">
        <v>9.8</v>
      </c>
      <c r="K341" s="45">
        <v>9.7</v>
      </c>
      <c r="L341" s="45">
        <v>9.9</v>
      </c>
      <c r="M341" s="127">
        <f t="shared" si="8"/>
        <v>67.7</v>
      </c>
      <c r="N341" s="368"/>
      <c r="O341" s="226"/>
      <c r="P341" s="191"/>
    </row>
    <row r="342" spans="1:16" ht="15.75">
      <c r="A342" s="229">
        <v>16</v>
      </c>
      <c r="B342" s="231" t="s">
        <v>105</v>
      </c>
      <c r="C342" s="233">
        <v>37978</v>
      </c>
      <c r="D342" s="235" t="s">
        <v>38</v>
      </c>
      <c r="E342" s="137" t="s">
        <v>14</v>
      </c>
      <c r="F342" s="95">
        <v>8.9</v>
      </c>
      <c r="G342" s="95">
        <v>8.9</v>
      </c>
      <c r="H342" s="95">
        <v>8.8</v>
      </c>
      <c r="I342" s="95">
        <v>8.9</v>
      </c>
      <c r="J342" s="95">
        <v>9.1</v>
      </c>
      <c r="K342" s="95">
        <v>8.9</v>
      </c>
      <c r="L342" s="95">
        <v>9</v>
      </c>
      <c r="M342" s="126">
        <f t="shared" si="8"/>
        <v>62.5</v>
      </c>
      <c r="N342" s="365">
        <f>M342+M343*2</f>
        <v>200.89999999999998</v>
      </c>
      <c r="O342" s="208">
        <f>RANK(N342,$N$312:$N$376,0)</f>
        <v>15</v>
      </c>
      <c r="P342" s="192"/>
    </row>
    <row r="343" spans="1:16" ht="15.75">
      <c r="A343" s="230"/>
      <c r="B343" s="232"/>
      <c r="C343" s="234"/>
      <c r="D343" s="236"/>
      <c r="E343" s="136" t="s">
        <v>20</v>
      </c>
      <c r="F343" s="12">
        <v>9.6</v>
      </c>
      <c r="G343" s="12">
        <v>9.9</v>
      </c>
      <c r="H343" s="12">
        <v>10</v>
      </c>
      <c r="I343" s="12">
        <v>10</v>
      </c>
      <c r="J343" s="12">
        <v>9.8</v>
      </c>
      <c r="K343" s="12">
        <v>9.9</v>
      </c>
      <c r="L343" s="12">
        <v>10</v>
      </c>
      <c r="M343" s="124">
        <f t="shared" si="8"/>
        <v>69.19999999999999</v>
      </c>
      <c r="N343" s="366"/>
      <c r="O343" s="199"/>
      <c r="P343" s="192"/>
    </row>
    <row r="344" spans="1:16" ht="15.75">
      <c r="A344" s="225">
        <v>17</v>
      </c>
      <c r="B344" s="246" t="s">
        <v>106</v>
      </c>
      <c r="C344" s="247">
        <v>37853</v>
      </c>
      <c r="D344" s="248" t="s">
        <v>78</v>
      </c>
      <c r="E344" s="148" t="s">
        <v>14</v>
      </c>
      <c r="F344" s="69">
        <v>9.2</v>
      </c>
      <c r="G344" s="69">
        <v>9.3</v>
      </c>
      <c r="H344" s="69">
        <v>8.9</v>
      </c>
      <c r="I344" s="69">
        <v>8.9</v>
      </c>
      <c r="J344" s="69">
        <v>9</v>
      </c>
      <c r="K344" s="69">
        <v>8.9</v>
      </c>
      <c r="L344" s="69">
        <v>8.6</v>
      </c>
      <c r="M344" s="128">
        <f aca="true" t="shared" si="9" ref="M344:M365">SUM(F344:L344)</f>
        <v>62.8</v>
      </c>
      <c r="N344" s="367">
        <f>M344+M345*2</f>
        <v>201.2</v>
      </c>
      <c r="O344" s="225">
        <f>RANK(N344,$N$312:$N$376,0)</f>
        <v>13</v>
      </c>
      <c r="P344" s="190"/>
    </row>
    <row r="345" spans="1:16" ht="15.75">
      <c r="A345" s="226"/>
      <c r="B345" s="274"/>
      <c r="C345" s="275"/>
      <c r="D345" s="265"/>
      <c r="E345" s="145" t="s">
        <v>20</v>
      </c>
      <c r="F345" s="45">
        <v>10</v>
      </c>
      <c r="G345" s="45">
        <v>10</v>
      </c>
      <c r="H345" s="45">
        <v>10</v>
      </c>
      <c r="I345" s="45">
        <v>9.9</v>
      </c>
      <c r="J345" s="45">
        <v>9.9</v>
      </c>
      <c r="K345" s="45">
        <v>10</v>
      </c>
      <c r="L345" s="45">
        <v>9.4</v>
      </c>
      <c r="M345" s="127">
        <f t="shared" si="9"/>
        <v>69.2</v>
      </c>
      <c r="N345" s="368"/>
      <c r="O345" s="226"/>
      <c r="P345" s="191"/>
    </row>
    <row r="346" spans="1:16" ht="15.75">
      <c r="A346" s="208">
        <v>18</v>
      </c>
      <c r="B346" s="281" t="s">
        <v>112</v>
      </c>
      <c r="C346" s="282">
        <v>37890</v>
      </c>
      <c r="D346" s="283" t="s">
        <v>38</v>
      </c>
      <c r="E346" s="137" t="s">
        <v>14</v>
      </c>
      <c r="F346" s="95">
        <v>9.3</v>
      </c>
      <c r="G346" s="95">
        <v>9.1</v>
      </c>
      <c r="H346" s="95">
        <v>9</v>
      </c>
      <c r="I346" s="95">
        <v>9.3</v>
      </c>
      <c r="J346" s="95">
        <v>9.2</v>
      </c>
      <c r="K346" s="95">
        <v>9.5</v>
      </c>
      <c r="L346" s="95">
        <v>9.3</v>
      </c>
      <c r="M346" s="126">
        <f t="shared" si="9"/>
        <v>64.7</v>
      </c>
      <c r="N346" s="365">
        <f>M346+M347*2</f>
        <v>203.5</v>
      </c>
      <c r="O346" s="221">
        <f>RANK(N346,$N$312:$N$376,0)</f>
        <v>8</v>
      </c>
      <c r="P346" s="370" t="s">
        <v>220</v>
      </c>
    </row>
    <row r="347" spans="1:16" ht="15.75">
      <c r="A347" s="199"/>
      <c r="B347" s="201"/>
      <c r="C347" s="203"/>
      <c r="D347" s="205"/>
      <c r="E347" s="136" t="s">
        <v>20</v>
      </c>
      <c r="F347" s="12">
        <v>10</v>
      </c>
      <c r="G347" s="12">
        <v>9.9</v>
      </c>
      <c r="H347" s="12">
        <v>10</v>
      </c>
      <c r="I347" s="12">
        <v>9.5</v>
      </c>
      <c r="J347" s="12">
        <v>10</v>
      </c>
      <c r="K347" s="12">
        <v>10</v>
      </c>
      <c r="L347" s="12">
        <v>10</v>
      </c>
      <c r="M347" s="124">
        <f t="shared" si="9"/>
        <v>69.4</v>
      </c>
      <c r="N347" s="366"/>
      <c r="O347" s="207"/>
      <c r="P347" s="396"/>
    </row>
    <row r="348" spans="1:16" ht="15.75">
      <c r="A348" s="225">
        <v>19</v>
      </c>
      <c r="B348" s="246" t="s">
        <v>153</v>
      </c>
      <c r="C348" s="247">
        <v>37636</v>
      </c>
      <c r="D348" s="248" t="s">
        <v>154</v>
      </c>
      <c r="E348" s="148" t="s">
        <v>14</v>
      </c>
      <c r="F348" s="69">
        <v>8.8</v>
      </c>
      <c r="G348" s="69">
        <v>8.8</v>
      </c>
      <c r="H348" s="69">
        <v>9</v>
      </c>
      <c r="I348" s="69">
        <v>9.1</v>
      </c>
      <c r="J348" s="69">
        <v>8.9</v>
      </c>
      <c r="K348" s="69">
        <v>9.1</v>
      </c>
      <c r="L348" s="69">
        <v>8.9</v>
      </c>
      <c r="M348" s="128">
        <f t="shared" si="9"/>
        <v>62.6</v>
      </c>
      <c r="N348" s="367">
        <f>M348+M349*2</f>
        <v>196.8</v>
      </c>
      <c r="O348" s="225">
        <f>RANK(N348,$N$312:$N$376,0)</f>
        <v>22</v>
      </c>
      <c r="P348" s="190"/>
    </row>
    <row r="349" spans="1:16" ht="15.75">
      <c r="A349" s="199"/>
      <c r="B349" s="201"/>
      <c r="C349" s="203"/>
      <c r="D349" s="205"/>
      <c r="E349" s="136" t="s">
        <v>20</v>
      </c>
      <c r="F349" s="12">
        <v>8.8</v>
      </c>
      <c r="G349" s="12">
        <v>9.1</v>
      </c>
      <c r="H349" s="12">
        <v>9.8</v>
      </c>
      <c r="I349" s="12">
        <v>9.8</v>
      </c>
      <c r="J349" s="12">
        <v>9.9</v>
      </c>
      <c r="K349" s="12">
        <v>9.8</v>
      </c>
      <c r="L349" s="12">
        <v>9.9</v>
      </c>
      <c r="M349" s="124">
        <f t="shared" si="9"/>
        <v>67.10000000000001</v>
      </c>
      <c r="N349" s="366"/>
      <c r="O349" s="198"/>
      <c r="P349" s="191"/>
    </row>
    <row r="350" spans="1:16" ht="15.75">
      <c r="A350" s="198">
        <v>20</v>
      </c>
      <c r="B350" s="200" t="s">
        <v>159</v>
      </c>
      <c r="C350" s="202">
        <v>37867</v>
      </c>
      <c r="D350" s="204" t="s">
        <v>38</v>
      </c>
      <c r="E350" s="82" t="s">
        <v>14</v>
      </c>
      <c r="F350" s="11">
        <v>9.8</v>
      </c>
      <c r="G350" s="11">
        <v>9.8</v>
      </c>
      <c r="H350" s="11">
        <v>9.7</v>
      </c>
      <c r="I350" s="11">
        <v>9.8</v>
      </c>
      <c r="J350" s="11">
        <v>9.6</v>
      </c>
      <c r="K350" s="11">
        <v>9.8</v>
      </c>
      <c r="L350" s="11">
        <v>9.7</v>
      </c>
      <c r="M350" s="123">
        <f t="shared" si="9"/>
        <v>68.2</v>
      </c>
      <c r="N350" s="374">
        <f>M350+M351*2</f>
        <v>207.39999999999998</v>
      </c>
      <c r="O350" s="221">
        <f>RANK(N350,$N$312:$N$376,0)</f>
        <v>1</v>
      </c>
      <c r="P350" s="370" t="s">
        <v>220</v>
      </c>
    </row>
    <row r="351" spans="1:16" ht="15.75">
      <c r="A351" s="199"/>
      <c r="B351" s="201"/>
      <c r="C351" s="203"/>
      <c r="D351" s="205"/>
      <c r="E351" s="136" t="s">
        <v>20</v>
      </c>
      <c r="F351" s="12">
        <v>10</v>
      </c>
      <c r="G351" s="12">
        <v>10</v>
      </c>
      <c r="H351" s="12">
        <v>9.8</v>
      </c>
      <c r="I351" s="12">
        <v>9.9</v>
      </c>
      <c r="J351" s="12">
        <v>10</v>
      </c>
      <c r="K351" s="12">
        <v>9.9</v>
      </c>
      <c r="L351" s="12">
        <v>10</v>
      </c>
      <c r="M351" s="124">
        <f t="shared" si="9"/>
        <v>69.6</v>
      </c>
      <c r="N351" s="366"/>
      <c r="O351" s="206"/>
      <c r="P351" s="395"/>
    </row>
    <row r="352" spans="1:16" ht="15.75">
      <c r="A352" s="198">
        <v>21</v>
      </c>
      <c r="B352" s="200" t="s">
        <v>161</v>
      </c>
      <c r="C352" s="202">
        <v>37918</v>
      </c>
      <c r="D352" s="204" t="s">
        <v>38</v>
      </c>
      <c r="E352" s="82" t="s">
        <v>14</v>
      </c>
      <c r="F352" s="11">
        <v>7.9</v>
      </c>
      <c r="G352" s="11">
        <v>8.6</v>
      </c>
      <c r="H352" s="11">
        <v>8.4</v>
      </c>
      <c r="I352" s="11">
        <v>8.8</v>
      </c>
      <c r="J352" s="11">
        <v>8.8</v>
      </c>
      <c r="K352" s="11">
        <v>8.9</v>
      </c>
      <c r="L352" s="11">
        <v>8.9</v>
      </c>
      <c r="M352" s="123">
        <f t="shared" si="9"/>
        <v>60.3</v>
      </c>
      <c r="N352" s="374">
        <f>M352+M353*2</f>
        <v>190.10000000000002</v>
      </c>
      <c r="O352" s="208">
        <f>RANK(N352,$N$312:$N$376,0)</f>
        <v>25</v>
      </c>
      <c r="P352" s="192"/>
    </row>
    <row r="353" spans="1:16" ht="15.75">
      <c r="A353" s="199"/>
      <c r="B353" s="201"/>
      <c r="C353" s="203"/>
      <c r="D353" s="205"/>
      <c r="E353" s="136" t="s">
        <v>20</v>
      </c>
      <c r="F353" s="12">
        <v>8.2</v>
      </c>
      <c r="G353" s="12">
        <v>9.4</v>
      </c>
      <c r="H353" s="12">
        <v>9.5</v>
      </c>
      <c r="I353" s="12">
        <v>9</v>
      </c>
      <c r="J353" s="12">
        <v>9.5</v>
      </c>
      <c r="K353" s="12">
        <v>9.3</v>
      </c>
      <c r="L353" s="12">
        <v>10</v>
      </c>
      <c r="M353" s="124">
        <f t="shared" si="9"/>
        <v>64.9</v>
      </c>
      <c r="N353" s="366"/>
      <c r="O353" s="198"/>
      <c r="P353" s="192"/>
    </row>
    <row r="354" spans="1:16" ht="15.75">
      <c r="A354" s="198">
        <v>22</v>
      </c>
      <c r="B354" s="200" t="s">
        <v>163</v>
      </c>
      <c r="C354" s="202">
        <v>37638</v>
      </c>
      <c r="D354" s="204" t="s">
        <v>42</v>
      </c>
      <c r="E354" s="82" t="s">
        <v>14</v>
      </c>
      <c r="F354" s="11">
        <v>9.3</v>
      </c>
      <c r="G354" s="11">
        <v>9.1</v>
      </c>
      <c r="H354" s="11">
        <v>9.2</v>
      </c>
      <c r="I354" s="11">
        <v>9.4</v>
      </c>
      <c r="J354" s="11">
        <v>9.5</v>
      </c>
      <c r="K354" s="11">
        <v>9.4</v>
      </c>
      <c r="L354" s="11">
        <v>9.3</v>
      </c>
      <c r="M354" s="123">
        <f t="shared" si="9"/>
        <v>65.2</v>
      </c>
      <c r="N354" s="374">
        <f>M354+M355*2</f>
        <v>203</v>
      </c>
      <c r="O354" s="208">
        <f>RANK(N354,$N$312:$N$376,0)</f>
        <v>10</v>
      </c>
      <c r="P354" s="190"/>
    </row>
    <row r="355" spans="1:16" ht="15.75">
      <c r="A355" s="199"/>
      <c r="B355" s="201"/>
      <c r="C355" s="203"/>
      <c r="D355" s="205"/>
      <c r="E355" s="136" t="s">
        <v>20</v>
      </c>
      <c r="F355" s="12">
        <v>9.5</v>
      </c>
      <c r="G355" s="12">
        <v>9.8</v>
      </c>
      <c r="H355" s="12">
        <v>9.9</v>
      </c>
      <c r="I355" s="12">
        <v>9.9</v>
      </c>
      <c r="J355" s="12">
        <v>10</v>
      </c>
      <c r="K355" s="12">
        <v>9.9</v>
      </c>
      <c r="L355" s="12">
        <v>9.9</v>
      </c>
      <c r="M355" s="124">
        <f t="shared" si="9"/>
        <v>68.9</v>
      </c>
      <c r="N355" s="366"/>
      <c r="O355" s="198"/>
      <c r="P355" s="191"/>
    </row>
    <row r="356" spans="1:16" ht="15.75">
      <c r="A356" s="198">
        <v>23</v>
      </c>
      <c r="B356" s="200" t="s">
        <v>169</v>
      </c>
      <c r="C356" s="202">
        <v>37826</v>
      </c>
      <c r="D356" s="204" t="s">
        <v>38</v>
      </c>
      <c r="E356" s="82" t="s">
        <v>14</v>
      </c>
      <c r="F356" s="11">
        <v>9.2</v>
      </c>
      <c r="G356" s="11">
        <v>9.5</v>
      </c>
      <c r="H356" s="11">
        <v>9.6</v>
      </c>
      <c r="I356" s="11">
        <v>9.6</v>
      </c>
      <c r="J356" s="11">
        <v>9.6</v>
      </c>
      <c r="K356" s="11">
        <v>9.7</v>
      </c>
      <c r="L356" s="11">
        <v>9.5</v>
      </c>
      <c r="M356" s="123">
        <f t="shared" si="9"/>
        <v>66.7</v>
      </c>
      <c r="N356" s="374">
        <f>M356+M357*2</f>
        <v>205.7</v>
      </c>
      <c r="O356" s="221">
        <f>RANK(N356,$N$312:$N$376,0)</f>
        <v>3</v>
      </c>
      <c r="P356" s="370" t="s">
        <v>220</v>
      </c>
    </row>
    <row r="357" spans="1:16" ht="15.75">
      <c r="A357" s="199"/>
      <c r="B357" s="201"/>
      <c r="C357" s="203"/>
      <c r="D357" s="205"/>
      <c r="E357" s="136" t="s">
        <v>20</v>
      </c>
      <c r="F357" s="12">
        <v>10</v>
      </c>
      <c r="G357" s="12">
        <v>10</v>
      </c>
      <c r="H357" s="12">
        <v>9.9</v>
      </c>
      <c r="I357" s="12">
        <v>10</v>
      </c>
      <c r="J357" s="12">
        <v>9.8</v>
      </c>
      <c r="K357" s="12">
        <v>9.9</v>
      </c>
      <c r="L357" s="12">
        <v>9.9</v>
      </c>
      <c r="M357" s="124">
        <f t="shared" si="9"/>
        <v>69.5</v>
      </c>
      <c r="N357" s="366"/>
      <c r="O357" s="206"/>
      <c r="P357" s="396"/>
    </row>
    <row r="358" spans="1:16" ht="15.75">
      <c r="A358" s="198">
        <v>24</v>
      </c>
      <c r="B358" s="200" t="s">
        <v>176</v>
      </c>
      <c r="C358" s="202">
        <v>37633</v>
      </c>
      <c r="D358" s="204" t="s">
        <v>38</v>
      </c>
      <c r="E358" s="82" t="s">
        <v>14</v>
      </c>
      <c r="F358" s="11">
        <v>9.3</v>
      </c>
      <c r="G358" s="11">
        <v>9.4</v>
      </c>
      <c r="H358" s="11">
        <v>9.3</v>
      </c>
      <c r="I358" s="11">
        <v>9.4</v>
      </c>
      <c r="J358" s="11">
        <v>9</v>
      </c>
      <c r="K358" s="11">
        <v>9.1</v>
      </c>
      <c r="L358" s="11">
        <v>9</v>
      </c>
      <c r="M358" s="123">
        <f t="shared" si="9"/>
        <v>64.5</v>
      </c>
      <c r="N358" s="374">
        <f>M358+M359*2</f>
        <v>202.5</v>
      </c>
      <c r="O358" s="208">
        <f>RANK(N358,$N$312:$N$376,0)</f>
        <v>11</v>
      </c>
      <c r="P358" s="190"/>
    </row>
    <row r="359" spans="1:16" ht="15.75">
      <c r="A359" s="199"/>
      <c r="B359" s="201"/>
      <c r="C359" s="203"/>
      <c r="D359" s="205"/>
      <c r="E359" s="136" t="s">
        <v>20</v>
      </c>
      <c r="F359" s="12">
        <v>9.8</v>
      </c>
      <c r="G359" s="12">
        <v>9.9</v>
      </c>
      <c r="H359" s="12">
        <v>9.9</v>
      </c>
      <c r="I359" s="12">
        <v>9.8</v>
      </c>
      <c r="J359" s="12">
        <v>9.9</v>
      </c>
      <c r="K359" s="12">
        <v>9.9</v>
      </c>
      <c r="L359" s="12">
        <v>9.8</v>
      </c>
      <c r="M359" s="124">
        <f t="shared" si="9"/>
        <v>69</v>
      </c>
      <c r="N359" s="366"/>
      <c r="O359" s="198"/>
      <c r="P359" s="191"/>
    </row>
    <row r="360" spans="1:16" ht="15.75">
      <c r="A360" s="198">
        <v>25</v>
      </c>
      <c r="B360" s="200" t="s">
        <v>177</v>
      </c>
      <c r="C360" s="202">
        <v>37882</v>
      </c>
      <c r="D360" s="204" t="s">
        <v>38</v>
      </c>
      <c r="E360" s="82" t="s">
        <v>14</v>
      </c>
      <c r="F360" s="11">
        <v>9</v>
      </c>
      <c r="G360" s="11">
        <v>9.3</v>
      </c>
      <c r="H360" s="11">
        <v>9.1</v>
      </c>
      <c r="I360" s="11">
        <v>9.3</v>
      </c>
      <c r="J360" s="11">
        <v>9.4</v>
      </c>
      <c r="K360" s="11">
        <v>9.4</v>
      </c>
      <c r="L360" s="11">
        <v>9.3</v>
      </c>
      <c r="M360" s="123">
        <f t="shared" si="9"/>
        <v>64.8</v>
      </c>
      <c r="N360" s="374">
        <f>M360+M361*2</f>
        <v>204.39999999999998</v>
      </c>
      <c r="O360" s="221">
        <f>RANK(N360,$N$312:$N$376,0)</f>
        <v>5</v>
      </c>
      <c r="P360" s="370" t="s">
        <v>220</v>
      </c>
    </row>
    <row r="361" spans="1:16" ht="15.75">
      <c r="A361" s="199"/>
      <c r="B361" s="201"/>
      <c r="C361" s="203"/>
      <c r="D361" s="205"/>
      <c r="E361" s="136" t="s">
        <v>20</v>
      </c>
      <c r="F361" s="12">
        <v>9.8</v>
      </c>
      <c r="G361" s="12">
        <v>10</v>
      </c>
      <c r="H361" s="12">
        <v>10</v>
      </c>
      <c r="I361" s="12">
        <v>10</v>
      </c>
      <c r="J361" s="12">
        <v>10</v>
      </c>
      <c r="K361" s="12">
        <v>10</v>
      </c>
      <c r="L361" s="12">
        <v>10</v>
      </c>
      <c r="M361" s="124">
        <f t="shared" si="9"/>
        <v>69.8</v>
      </c>
      <c r="N361" s="366"/>
      <c r="O361" s="206"/>
      <c r="P361" s="395"/>
    </row>
    <row r="362" spans="1:16" ht="15.75">
      <c r="A362" s="198">
        <v>26</v>
      </c>
      <c r="B362" s="200" t="s">
        <v>178</v>
      </c>
      <c r="C362" s="202">
        <v>37777</v>
      </c>
      <c r="D362" s="204" t="s">
        <v>38</v>
      </c>
      <c r="E362" s="82" t="s">
        <v>14</v>
      </c>
      <c r="F362" s="11">
        <v>8.5</v>
      </c>
      <c r="G362" s="11">
        <v>8.7</v>
      </c>
      <c r="H362" s="11">
        <v>8.6</v>
      </c>
      <c r="I362" s="11">
        <v>8.8</v>
      </c>
      <c r="J362" s="11">
        <v>8.7</v>
      </c>
      <c r="K362" s="11">
        <v>8.7</v>
      </c>
      <c r="L362" s="11">
        <v>8.4</v>
      </c>
      <c r="M362" s="123">
        <f t="shared" si="9"/>
        <v>60.4</v>
      </c>
      <c r="N362" s="374">
        <f>M362+M363*2</f>
        <v>197.00000000000003</v>
      </c>
      <c r="O362" s="208">
        <f>RANK(N362,$N$312:$N$376,0)</f>
        <v>21</v>
      </c>
      <c r="P362" s="192"/>
    </row>
    <row r="363" spans="1:16" ht="15.75">
      <c r="A363" s="199"/>
      <c r="B363" s="201"/>
      <c r="C363" s="203"/>
      <c r="D363" s="205"/>
      <c r="E363" s="136" t="s">
        <v>20</v>
      </c>
      <c r="F363" s="12">
        <v>9.3</v>
      </c>
      <c r="G363" s="12">
        <v>9.8</v>
      </c>
      <c r="H363" s="12">
        <v>10</v>
      </c>
      <c r="I363" s="12">
        <v>10</v>
      </c>
      <c r="J363" s="12">
        <v>9.8</v>
      </c>
      <c r="K363" s="12">
        <v>9.9</v>
      </c>
      <c r="L363" s="12">
        <v>9.5</v>
      </c>
      <c r="M363" s="124">
        <f t="shared" si="9"/>
        <v>68.30000000000001</v>
      </c>
      <c r="N363" s="366"/>
      <c r="O363" s="198"/>
      <c r="P363" s="192"/>
    </row>
    <row r="364" spans="1:16" ht="15.75">
      <c r="A364" s="198">
        <v>27</v>
      </c>
      <c r="B364" s="200" t="s">
        <v>179</v>
      </c>
      <c r="C364" s="202">
        <v>37907</v>
      </c>
      <c r="D364" s="204" t="s">
        <v>180</v>
      </c>
      <c r="E364" s="82" t="s">
        <v>14</v>
      </c>
      <c r="F364" s="11">
        <v>8.9</v>
      </c>
      <c r="G364" s="11">
        <v>9</v>
      </c>
      <c r="H364" s="11">
        <v>9</v>
      </c>
      <c r="I364" s="11">
        <v>9.1</v>
      </c>
      <c r="J364" s="11">
        <v>9.1</v>
      </c>
      <c r="K364" s="11">
        <v>9</v>
      </c>
      <c r="L364" s="11">
        <v>9</v>
      </c>
      <c r="M364" s="123">
        <f t="shared" si="9"/>
        <v>63.1</v>
      </c>
      <c r="N364" s="374">
        <f>M364+M365*2</f>
        <v>200.5</v>
      </c>
      <c r="O364" s="208">
        <f>RANK(N364,$N$312:$N$376,0)</f>
        <v>16</v>
      </c>
      <c r="P364" s="190"/>
    </row>
    <row r="365" spans="1:16" ht="15.75">
      <c r="A365" s="199"/>
      <c r="B365" s="201"/>
      <c r="C365" s="203"/>
      <c r="D365" s="205"/>
      <c r="E365" s="136" t="s">
        <v>20</v>
      </c>
      <c r="F365" s="12">
        <v>9.4</v>
      </c>
      <c r="G365" s="12">
        <v>9.8</v>
      </c>
      <c r="H365" s="12">
        <v>10</v>
      </c>
      <c r="I365" s="12">
        <v>9.8</v>
      </c>
      <c r="J365" s="12">
        <v>9.7</v>
      </c>
      <c r="K365" s="12">
        <v>10</v>
      </c>
      <c r="L365" s="12">
        <v>10</v>
      </c>
      <c r="M365" s="124">
        <f t="shared" si="9"/>
        <v>68.7</v>
      </c>
      <c r="N365" s="366"/>
      <c r="O365" s="198"/>
      <c r="P365" s="191"/>
    </row>
    <row r="366" spans="1:15" ht="16.5">
      <c r="A366" s="163"/>
      <c r="B366" s="165"/>
      <c r="C366" s="167"/>
      <c r="D366" s="169"/>
      <c r="E366" s="141"/>
      <c r="F366" s="142"/>
      <c r="G366" s="142"/>
      <c r="H366" s="142"/>
      <c r="I366" s="142"/>
      <c r="J366" s="142"/>
      <c r="K366" s="142"/>
      <c r="L366" s="142"/>
      <c r="M366" s="143"/>
      <c r="N366" s="170"/>
      <c r="O366" s="163"/>
    </row>
    <row r="367" spans="1:16" ht="15.75">
      <c r="A367" s="187" t="s">
        <v>240</v>
      </c>
      <c r="B367" s="3"/>
      <c r="C367" s="36"/>
      <c r="D367" s="38"/>
      <c r="E367" s="36"/>
      <c r="F367" s="47"/>
      <c r="G367" s="47"/>
      <c r="H367" s="47"/>
      <c r="I367" s="47"/>
      <c r="J367" s="47"/>
      <c r="K367" s="47"/>
      <c r="L367" s="358" t="s">
        <v>222</v>
      </c>
      <c r="M367" s="358"/>
      <c r="N367" s="358"/>
      <c r="O367" s="358"/>
      <c r="P367" s="358"/>
    </row>
    <row r="368" spans="1:16" ht="15.75">
      <c r="A368" s="38"/>
      <c r="B368" s="36" t="s">
        <v>241</v>
      </c>
      <c r="C368" s="36"/>
      <c r="D368" s="38"/>
      <c r="E368" s="36"/>
      <c r="F368" s="47"/>
      <c r="G368" s="47"/>
      <c r="H368" s="47"/>
      <c r="I368" s="47"/>
      <c r="J368" s="47"/>
      <c r="K368" s="47"/>
      <c r="L368" s="47"/>
      <c r="M368" s="37"/>
      <c r="N368" s="37"/>
      <c r="O368" s="188"/>
      <c r="P368" s="3"/>
    </row>
    <row r="369" ht="16.5">
      <c r="N369" s="27"/>
    </row>
    <row r="370" ht="16.5">
      <c r="N370" s="27"/>
    </row>
    <row r="371" ht="16.5">
      <c r="N371" s="27"/>
    </row>
    <row r="372" ht="16.5">
      <c r="N372" s="27"/>
    </row>
    <row r="373" ht="16.5">
      <c r="N373" s="27"/>
    </row>
    <row r="374" ht="16.5">
      <c r="N374" s="27"/>
    </row>
    <row r="375" ht="16.5">
      <c r="N375" s="27"/>
    </row>
    <row r="376" spans="1:16" ht="15.75">
      <c r="A376" s="360" t="s">
        <v>224</v>
      </c>
      <c r="B376" s="360"/>
      <c r="C376" s="360"/>
      <c r="D376" s="361" t="s">
        <v>226</v>
      </c>
      <c r="E376" s="361"/>
      <c r="F376" s="361"/>
      <c r="G376" s="361"/>
      <c r="H376" s="361"/>
      <c r="I376" s="361"/>
      <c r="J376" s="361"/>
      <c r="K376" s="361"/>
      <c r="L376" s="361"/>
      <c r="M376" s="361"/>
      <c r="N376" s="361"/>
      <c r="O376" s="361"/>
      <c r="P376" s="361"/>
    </row>
    <row r="377" spans="1:16" ht="15.75">
      <c r="A377" s="361" t="s">
        <v>210</v>
      </c>
      <c r="B377" s="361"/>
      <c r="C377" s="361"/>
      <c r="D377" s="362" t="s">
        <v>211</v>
      </c>
      <c r="E377" s="362"/>
      <c r="F377" s="362"/>
      <c r="G377" s="362"/>
      <c r="H377" s="362"/>
      <c r="I377" s="362"/>
      <c r="J377" s="362"/>
      <c r="K377" s="362"/>
      <c r="L377" s="362"/>
      <c r="M377" s="362"/>
      <c r="N377" s="362"/>
      <c r="O377" s="362"/>
      <c r="P377" s="362"/>
    </row>
    <row r="378" spans="1:16" ht="15.75">
      <c r="A378" s="363" t="s">
        <v>212</v>
      </c>
      <c r="B378" s="363"/>
      <c r="C378" s="363"/>
      <c r="D378" s="364" t="s">
        <v>213</v>
      </c>
      <c r="E378" s="364"/>
      <c r="F378" s="364"/>
      <c r="G378" s="364"/>
      <c r="H378" s="364"/>
      <c r="I378" s="364"/>
      <c r="J378" s="364"/>
      <c r="K378" s="364"/>
      <c r="L378" s="364"/>
      <c r="M378" s="364"/>
      <c r="N378" s="364"/>
      <c r="O378" s="364"/>
      <c r="P378" s="364"/>
    </row>
    <row r="379" spans="1:16" ht="15.75">
      <c r="A379" s="354" t="s">
        <v>245</v>
      </c>
      <c r="B379" s="354"/>
      <c r="C379" s="354"/>
      <c r="D379" s="354"/>
      <c r="E379" s="354"/>
      <c r="F379" s="354"/>
      <c r="G379" s="354"/>
      <c r="H379" s="354"/>
      <c r="I379" s="354"/>
      <c r="J379" s="354"/>
      <c r="K379" s="354"/>
      <c r="L379" s="354"/>
      <c r="M379" s="354"/>
      <c r="N379" s="354"/>
      <c r="O379" s="354"/>
      <c r="P379" s="354"/>
    </row>
    <row r="380" spans="1:15" ht="15.75">
      <c r="A380" s="354" t="s">
        <v>242</v>
      </c>
      <c r="B380" s="354"/>
      <c r="C380" s="354"/>
      <c r="D380" s="354"/>
      <c r="E380" s="354"/>
      <c r="F380" s="354"/>
      <c r="G380" s="354"/>
      <c r="H380" s="354"/>
      <c r="I380" s="354"/>
      <c r="J380" s="354"/>
      <c r="K380" s="354"/>
      <c r="L380" s="354"/>
      <c r="M380" s="354"/>
      <c r="N380" s="354"/>
      <c r="O380" s="181"/>
    </row>
    <row r="381" spans="1:14" ht="19.5">
      <c r="A381" s="130"/>
      <c r="B381" s="14"/>
      <c r="C381" s="130"/>
      <c r="D381" s="130"/>
      <c r="E381" s="130"/>
      <c r="F381" s="10"/>
      <c r="N381" s="27"/>
    </row>
    <row r="382" spans="1:16" ht="31.5" customHeight="1">
      <c r="A382" s="380" t="s">
        <v>3</v>
      </c>
      <c r="B382" s="382" t="s">
        <v>4</v>
      </c>
      <c r="C382" s="383" t="s">
        <v>5</v>
      </c>
      <c r="D382" s="383" t="s">
        <v>6</v>
      </c>
      <c r="E382" s="382" t="s">
        <v>215</v>
      </c>
      <c r="F382" s="375" t="s">
        <v>7</v>
      </c>
      <c r="G382" s="375"/>
      <c r="H382" s="375" t="s">
        <v>8</v>
      </c>
      <c r="I382" s="375"/>
      <c r="J382" s="375" t="s">
        <v>9</v>
      </c>
      <c r="K382" s="375"/>
      <c r="L382" s="182" t="s">
        <v>10</v>
      </c>
      <c r="M382" s="376" t="s">
        <v>216</v>
      </c>
      <c r="N382" s="377" t="s">
        <v>217</v>
      </c>
      <c r="O382" s="356" t="s">
        <v>218</v>
      </c>
      <c r="P382" s="356" t="s">
        <v>219</v>
      </c>
    </row>
    <row r="383" spans="1:16" ht="30">
      <c r="A383" s="381"/>
      <c r="B383" s="382"/>
      <c r="C383" s="383"/>
      <c r="D383" s="383"/>
      <c r="E383" s="382"/>
      <c r="F383" s="183" t="s">
        <v>11</v>
      </c>
      <c r="G383" s="183" t="s">
        <v>12</v>
      </c>
      <c r="H383" s="183" t="s">
        <v>11</v>
      </c>
      <c r="I383" s="183" t="s">
        <v>12</v>
      </c>
      <c r="J383" s="183" t="s">
        <v>11</v>
      </c>
      <c r="K383" s="183" t="s">
        <v>12</v>
      </c>
      <c r="L383" s="183" t="s">
        <v>11</v>
      </c>
      <c r="M383" s="376"/>
      <c r="N383" s="378"/>
      <c r="O383" s="379"/>
      <c r="P383" s="357"/>
    </row>
    <row r="384" spans="1:16" ht="15.75">
      <c r="A384" s="208">
        <v>1</v>
      </c>
      <c r="B384" s="281" t="s">
        <v>111</v>
      </c>
      <c r="C384" s="282">
        <v>37734</v>
      </c>
      <c r="D384" s="283" t="s">
        <v>53</v>
      </c>
      <c r="E384" s="137" t="s">
        <v>14</v>
      </c>
      <c r="F384" s="8">
        <v>8.3</v>
      </c>
      <c r="G384" s="8">
        <v>8.4</v>
      </c>
      <c r="H384" s="8">
        <v>8</v>
      </c>
      <c r="I384" s="8">
        <v>8.6</v>
      </c>
      <c r="J384" s="8">
        <v>8.5</v>
      </c>
      <c r="K384" s="8">
        <v>8.8</v>
      </c>
      <c r="L384" s="8">
        <v>8.7</v>
      </c>
      <c r="M384" s="126">
        <f>SUM(F384:L384)</f>
        <v>59.30000000000001</v>
      </c>
      <c r="N384" s="365">
        <f>M384+M385*2</f>
        <v>116.30000000000001</v>
      </c>
      <c r="O384" s="208">
        <f>RANK(N384,$N$384:$N$441,0)</f>
        <v>28</v>
      </c>
      <c r="P384" s="190"/>
    </row>
    <row r="385" spans="1:16" ht="15.75">
      <c r="A385" s="226"/>
      <c r="B385" s="274"/>
      <c r="C385" s="275"/>
      <c r="D385" s="265"/>
      <c r="E385" s="145" t="s">
        <v>31</v>
      </c>
      <c r="F385" s="140"/>
      <c r="G385" s="140"/>
      <c r="H385" s="140"/>
      <c r="I385" s="140"/>
      <c r="J385" s="140">
        <v>9.3</v>
      </c>
      <c r="K385" s="140">
        <v>9.7</v>
      </c>
      <c r="L385" s="140">
        <v>9.5</v>
      </c>
      <c r="M385" s="127">
        <f>SUM(F385:L385)</f>
        <v>28.5</v>
      </c>
      <c r="N385" s="368"/>
      <c r="O385" s="226"/>
      <c r="P385" s="192"/>
    </row>
    <row r="386" spans="1:16" ht="15.75">
      <c r="A386" s="208">
        <v>2</v>
      </c>
      <c r="B386" s="281" t="s">
        <v>113</v>
      </c>
      <c r="C386" s="282">
        <v>37926</v>
      </c>
      <c r="D386" s="283" t="s">
        <v>42</v>
      </c>
      <c r="E386" s="137" t="s">
        <v>14</v>
      </c>
      <c r="F386" s="8">
        <v>9.1</v>
      </c>
      <c r="G386" s="8">
        <v>9.3</v>
      </c>
      <c r="H386" s="8">
        <v>9.3</v>
      </c>
      <c r="I386" s="8">
        <v>9.4</v>
      </c>
      <c r="J386" s="8">
        <v>9.2</v>
      </c>
      <c r="K386" s="8">
        <v>9.5</v>
      </c>
      <c r="L386" s="8">
        <v>9.5</v>
      </c>
      <c r="M386" s="126">
        <f aca="true" t="shared" si="10" ref="M386:M419">SUM(F386:L386)</f>
        <v>65.3</v>
      </c>
      <c r="N386" s="365">
        <f>M386+M387*2</f>
        <v>123.3</v>
      </c>
      <c r="O386" s="208">
        <f>RANK(N386,$N$384:$N$441,0)</f>
        <v>14</v>
      </c>
      <c r="P386" s="192"/>
    </row>
    <row r="387" spans="1:16" ht="15.75">
      <c r="A387" s="199"/>
      <c r="B387" s="201"/>
      <c r="C387" s="203"/>
      <c r="D387" s="205"/>
      <c r="E387" s="136" t="s">
        <v>31</v>
      </c>
      <c r="F387" s="94"/>
      <c r="G387" s="94"/>
      <c r="H387" s="94"/>
      <c r="I387" s="94"/>
      <c r="J387" s="94">
        <v>9.2</v>
      </c>
      <c r="K387" s="94">
        <v>9.8</v>
      </c>
      <c r="L387" s="94">
        <v>10</v>
      </c>
      <c r="M387" s="124">
        <f t="shared" si="10"/>
        <v>29</v>
      </c>
      <c r="N387" s="366"/>
      <c r="O387" s="199"/>
      <c r="P387" s="192"/>
    </row>
    <row r="388" spans="1:16" ht="15.75">
      <c r="A388" s="225">
        <v>3</v>
      </c>
      <c r="B388" s="246" t="s">
        <v>114</v>
      </c>
      <c r="C388" s="247">
        <v>37779</v>
      </c>
      <c r="D388" s="248" t="s">
        <v>115</v>
      </c>
      <c r="E388" s="148" t="s">
        <v>14</v>
      </c>
      <c r="F388" s="69">
        <v>8.5</v>
      </c>
      <c r="G388" s="69">
        <v>8.3</v>
      </c>
      <c r="H388" s="69">
        <v>8</v>
      </c>
      <c r="I388" s="69">
        <v>8.5</v>
      </c>
      <c r="J388" s="69">
        <v>8.7</v>
      </c>
      <c r="K388" s="69">
        <v>8.7</v>
      </c>
      <c r="L388" s="69">
        <v>8.6</v>
      </c>
      <c r="M388" s="128">
        <f t="shared" si="10"/>
        <v>59.300000000000004</v>
      </c>
      <c r="N388" s="367">
        <f>M388+M389*2</f>
        <v>117.7</v>
      </c>
      <c r="O388" s="225">
        <f>RANK(N388,$N$384:$N$441,0)</f>
        <v>27</v>
      </c>
      <c r="P388" s="192"/>
    </row>
    <row r="389" spans="1:16" ht="15.75">
      <c r="A389" s="226"/>
      <c r="B389" s="274"/>
      <c r="C389" s="275"/>
      <c r="D389" s="265"/>
      <c r="E389" s="145" t="s">
        <v>31</v>
      </c>
      <c r="F389" s="45"/>
      <c r="G389" s="45"/>
      <c r="H389" s="45"/>
      <c r="I389" s="45"/>
      <c r="J389" s="45">
        <v>9.7</v>
      </c>
      <c r="K389" s="45">
        <v>9.8</v>
      </c>
      <c r="L389" s="45">
        <v>9.7</v>
      </c>
      <c r="M389" s="127">
        <f t="shared" si="10"/>
        <v>29.2</v>
      </c>
      <c r="N389" s="368"/>
      <c r="O389" s="226"/>
      <c r="P389" s="192"/>
    </row>
    <row r="390" spans="1:16" ht="15.75">
      <c r="A390" s="219">
        <v>4</v>
      </c>
      <c r="B390" s="261" t="s">
        <v>116</v>
      </c>
      <c r="C390" s="286">
        <v>37680</v>
      </c>
      <c r="D390" s="264" t="s">
        <v>117</v>
      </c>
      <c r="E390" s="151" t="s">
        <v>14</v>
      </c>
      <c r="F390" s="44">
        <v>9.4</v>
      </c>
      <c r="G390" s="44">
        <v>9.6</v>
      </c>
      <c r="H390" s="44">
        <v>9.6</v>
      </c>
      <c r="I390" s="44">
        <v>9.6</v>
      </c>
      <c r="J390" s="44">
        <v>9.6</v>
      </c>
      <c r="K390" s="44">
        <v>9.6</v>
      </c>
      <c r="L390" s="44">
        <v>9.7</v>
      </c>
      <c r="M390" s="129">
        <f t="shared" si="10"/>
        <v>67.10000000000001</v>
      </c>
      <c r="N390" s="365">
        <f>M390+M391*2</f>
        <v>126.30000000000001</v>
      </c>
      <c r="O390" s="208">
        <f>RANK(N390,$N$384:$N$441,0)</f>
        <v>3</v>
      </c>
      <c r="P390" s="395" t="s">
        <v>220</v>
      </c>
    </row>
    <row r="391" spans="1:16" ht="15.75">
      <c r="A391" s="220"/>
      <c r="B391" s="239"/>
      <c r="C391" s="241"/>
      <c r="D391" s="243"/>
      <c r="E391" s="125" t="s">
        <v>31</v>
      </c>
      <c r="F391" s="41"/>
      <c r="G391" s="41"/>
      <c r="H391" s="41"/>
      <c r="I391" s="41"/>
      <c r="J391" s="41">
        <v>9.9</v>
      </c>
      <c r="K391" s="41">
        <v>9.9</v>
      </c>
      <c r="L391" s="41">
        <v>9.8</v>
      </c>
      <c r="M391" s="122">
        <f t="shared" si="10"/>
        <v>29.6</v>
      </c>
      <c r="N391" s="366"/>
      <c r="O391" s="199"/>
      <c r="P391" s="395"/>
    </row>
    <row r="392" spans="1:16" ht="15.75">
      <c r="A392" s="225">
        <v>5</v>
      </c>
      <c r="B392" s="246" t="s">
        <v>118</v>
      </c>
      <c r="C392" s="247">
        <v>37812</v>
      </c>
      <c r="D392" s="248" t="s">
        <v>42</v>
      </c>
      <c r="E392" s="148" t="s">
        <v>14</v>
      </c>
      <c r="F392" s="69">
        <v>9.2</v>
      </c>
      <c r="G392" s="69">
        <v>9.3</v>
      </c>
      <c r="H392" s="69">
        <v>9.5</v>
      </c>
      <c r="I392" s="69">
        <v>9.5</v>
      </c>
      <c r="J392" s="69">
        <v>9.3</v>
      </c>
      <c r="K392" s="69">
        <v>9.4</v>
      </c>
      <c r="L392" s="69">
        <v>9.2</v>
      </c>
      <c r="M392" s="128">
        <f t="shared" si="10"/>
        <v>65.39999999999999</v>
      </c>
      <c r="N392" s="367">
        <f>M392+M393*2</f>
        <v>124.8</v>
      </c>
      <c r="O392" s="225">
        <f>RANK(N392,$N$384:$N$441,0)</f>
        <v>6</v>
      </c>
      <c r="P392" s="192"/>
    </row>
    <row r="393" spans="1:16" ht="15.75">
      <c r="A393" s="226"/>
      <c r="B393" s="274"/>
      <c r="C393" s="275"/>
      <c r="D393" s="265"/>
      <c r="E393" s="145" t="s">
        <v>31</v>
      </c>
      <c r="F393" s="45"/>
      <c r="G393" s="45"/>
      <c r="H393" s="45"/>
      <c r="I393" s="45"/>
      <c r="J393" s="45">
        <v>9.8</v>
      </c>
      <c r="K393" s="45">
        <v>9.9</v>
      </c>
      <c r="L393" s="45">
        <v>10</v>
      </c>
      <c r="M393" s="127">
        <f t="shared" si="10"/>
        <v>29.700000000000003</v>
      </c>
      <c r="N393" s="368"/>
      <c r="O393" s="226"/>
      <c r="P393" s="192"/>
    </row>
    <row r="394" spans="1:16" ht="15.75">
      <c r="A394" s="219">
        <v>6</v>
      </c>
      <c r="B394" s="261" t="s">
        <v>119</v>
      </c>
      <c r="C394" s="286">
        <v>37875</v>
      </c>
      <c r="D394" s="264" t="s">
        <v>45</v>
      </c>
      <c r="E394" s="151" t="s">
        <v>14</v>
      </c>
      <c r="F394" s="44">
        <v>8.9</v>
      </c>
      <c r="G394" s="44">
        <v>8.7</v>
      </c>
      <c r="H394" s="44">
        <v>8.7</v>
      </c>
      <c r="I394" s="44">
        <v>9</v>
      </c>
      <c r="J394" s="44">
        <v>9</v>
      </c>
      <c r="K394" s="44">
        <v>9</v>
      </c>
      <c r="L394" s="44">
        <v>9.2</v>
      </c>
      <c r="M394" s="129">
        <f t="shared" si="10"/>
        <v>62.5</v>
      </c>
      <c r="N394" s="365">
        <f>M394+M395*2</f>
        <v>121.3</v>
      </c>
      <c r="O394" s="208">
        <f>RANK(N394,$N$384:$N$441,0)</f>
        <v>17</v>
      </c>
      <c r="P394" s="190"/>
    </row>
    <row r="395" spans="1:16" ht="15.75">
      <c r="A395" s="220"/>
      <c r="B395" s="239"/>
      <c r="C395" s="241"/>
      <c r="D395" s="243"/>
      <c r="E395" s="125" t="s">
        <v>31</v>
      </c>
      <c r="F395" s="41"/>
      <c r="G395" s="41"/>
      <c r="H395" s="41"/>
      <c r="I395" s="41"/>
      <c r="J395" s="41">
        <v>9.5</v>
      </c>
      <c r="K395" s="41">
        <v>9.9</v>
      </c>
      <c r="L395" s="41">
        <v>10</v>
      </c>
      <c r="M395" s="122">
        <f t="shared" si="10"/>
        <v>29.4</v>
      </c>
      <c r="N395" s="366"/>
      <c r="O395" s="199"/>
      <c r="P395" s="191"/>
    </row>
    <row r="396" spans="1:16" ht="15.75">
      <c r="A396" s="254">
        <v>7</v>
      </c>
      <c r="B396" s="262" t="s">
        <v>120</v>
      </c>
      <c r="C396" s="250">
        <v>37659</v>
      </c>
      <c r="D396" s="252" t="s">
        <v>121</v>
      </c>
      <c r="E396" s="146" t="s">
        <v>14</v>
      </c>
      <c r="F396" s="96">
        <v>8.4</v>
      </c>
      <c r="G396" s="96">
        <v>8.8</v>
      </c>
      <c r="H396" s="96">
        <v>8.6</v>
      </c>
      <c r="I396" s="96">
        <v>9.1</v>
      </c>
      <c r="J396" s="96">
        <v>8.7</v>
      </c>
      <c r="K396" s="96">
        <v>8.9</v>
      </c>
      <c r="L396" s="96">
        <v>9.1</v>
      </c>
      <c r="M396" s="131">
        <f t="shared" si="10"/>
        <v>61.60000000000001</v>
      </c>
      <c r="N396" s="367">
        <f>M396+M397*2</f>
        <v>118.80000000000001</v>
      </c>
      <c r="O396" s="225">
        <f>RANK(N396,$N$384:$N$441,0)</f>
        <v>23</v>
      </c>
      <c r="P396" s="192"/>
    </row>
    <row r="397" spans="1:16" ht="15.75">
      <c r="A397" s="249"/>
      <c r="B397" s="263"/>
      <c r="C397" s="251"/>
      <c r="D397" s="253"/>
      <c r="E397" s="150" t="s">
        <v>31</v>
      </c>
      <c r="F397" s="98"/>
      <c r="G397" s="98"/>
      <c r="H397" s="98"/>
      <c r="I397" s="98"/>
      <c r="J397" s="98">
        <v>9.4</v>
      </c>
      <c r="K397" s="98">
        <v>9.5</v>
      </c>
      <c r="L397" s="98">
        <v>9.7</v>
      </c>
      <c r="M397" s="132">
        <f t="shared" si="10"/>
        <v>28.599999999999998</v>
      </c>
      <c r="N397" s="368"/>
      <c r="O397" s="226"/>
      <c r="P397" s="192"/>
    </row>
    <row r="398" spans="1:16" ht="15.75">
      <c r="A398" s="208">
        <v>8</v>
      </c>
      <c r="B398" s="281" t="s">
        <v>122</v>
      </c>
      <c r="C398" s="282">
        <v>37974</v>
      </c>
      <c r="D398" s="283" t="s">
        <v>42</v>
      </c>
      <c r="E398" s="137" t="s">
        <v>14</v>
      </c>
      <c r="F398" s="95">
        <v>8.8</v>
      </c>
      <c r="G398" s="95">
        <v>9.1</v>
      </c>
      <c r="H398" s="95">
        <v>9.1</v>
      </c>
      <c r="I398" s="95">
        <v>9.3</v>
      </c>
      <c r="J398" s="95">
        <v>8.9</v>
      </c>
      <c r="K398" s="95">
        <v>9.1</v>
      </c>
      <c r="L398" s="95">
        <v>8.7</v>
      </c>
      <c r="M398" s="126">
        <f t="shared" si="10"/>
        <v>63</v>
      </c>
      <c r="N398" s="365">
        <f>M398+M399*2</f>
        <v>119</v>
      </c>
      <c r="O398" s="208">
        <f>RANK(N398,$N$384:$N$441,0)</f>
        <v>22</v>
      </c>
      <c r="P398" s="190"/>
    </row>
    <row r="399" spans="1:16" ht="15.75">
      <c r="A399" s="199"/>
      <c r="B399" s="201"/>
      <c r="C399" s="203"/>
      <c r="D399" s="205"/>
      <c r="E399" s="136" t="s">
        <v>31</v>
      </c>
      <c r="F399" s="12"/>
      <c r="G399" s="12"/>
      <c r="H399" s="12"/>
      <c r="I399" s="12"/>
      <c r="J399" s="12">
        <v>8.7</v>
      </c>
      <c r="K399" s="12">
        <v>9.4</v>
      </c>
      <c r="L399" s="12">
        <v>9.9</v>
      </c>
      <c r="M399" s="124">
        <f t="shared" si="10"/>
        <v>28</v>
      </c>
      <c r="N399" s="366"/>
      <c r="O399" s="199"/>
      <c r="P399" s="191"/>
    </row>
    <row r="400" spans="1:16" ht="15.75">
      <c r="A400" s="225">
        <v>9</v>
      </c>
      <c r="B400" s="246" t="s">
        <v>123</v>
      </c>
      <c r="C400" s="247">
        <v>37769</v>
      </c>
      <c r="D400" s="248" t="s">
        <v>42</v>
      </c>
      <c r="E400" s="148" t="s">
        <v>14</v>
      </c>
      <c r="F400" s="69">
        <v>8.6</v>
      </c>
      <c r="G400" s="69">
        <v>8.7</v>
      </c>
      <c r="H400" s="69">
        <v>8.9</v>
      </c>
      <c r="I400" s="69">
        <v>9.2</v>
      </c>
      <c r="J400" s="69">
        <v>9</v>
      </c>
      <c r="K400" s="69">
        <v>9.1</v>
      </c>
      <c r="L400" s="69">
        <v>8.7</v>
      </c>
      <c r="M400" s="128">
        <f t="shared" si="10"/>
        <v>62.19999999999999</v>
      </c>
      <c r="N400" s="367">
        <f>M400+M401*2</f>
        <v>120.19999999999999</v>
      </c>
      <c r="O400" s="225">
        <f>RANK(N400,$N$384:$N$441,0)</f>
        <v>19</v>
      </c>
      <c r="P400" s="192"/>
    </row>
    <row r="401" spans="1:16" ht="15.75">
      <c r="A401" s="226"/>
      <c r="B401" s="274"/>
      <c r="C401" s="275"/>
      <c r="D401" s="265"/>
      <c r="E401" s="145" t="s">
        <v>31</v>
      </c>
      <c r="F401" s="45"/>
      <c r="G401" s="45"/>
      <c r="H401" s="45"/>
      <c r="I401" s="45"/>
      <c r="J401" s="45">
        <v>9.5</v>
      </c>
      <c r="K401" s="45">
        <v>9.6</v>
      </c>
      <c r="L401" s="45">
        <v>9.9</v>
      </c>
      <c r="M401" s="127">
        <f t="shared" si="10"/>
        <v>29</v>
      </c>
      <c r="N401" s="368"/>
      <c r="O401" s="226"/>
      <c r="P401" s="192"/>
    </row>
    <row r="402" spans="1:16" ht="15.75">
      <c r="A402" s="208">
        <v>10</v>
      </c>
      <c r="B402" s="281" t="s">
        <v>124</v>
      </c>
      <c r="C402" s="282">
        <v>37707</v>
      </c>
      <c r="D402" s="283" t="s">
        <v>38</v>
      </c>
      <c r="E402" s="137" t="s">
        <v>14</v>
      </c>
      <c r="F402" s="95">
        <v>8.7</v>
      </c>
      <c r="G402" s="95">
        <v>8.9</v>
      </c>
      <c r="H402" s="95">
        <v>8.8</v>
      </c>
      <c r="I402" s="95">
        <v>9</v>
      </c>
      <c r="J402" s="95">
        <v>9.1</v>
      </c>
      <c r="K402" s="95">
        <v>9.2</v>
      </c>
      <c r="L402" s="95">
        <v>9.3</v>
      </c>
      <c r="M402" s="126">
        <f t="shared" si="10"/>
        <v>63</v>
      </c>
      <c r="N402" s="365">
        <f>M402+M403*2</f>
        <v>122</v>
      </c>
      <c r="O402" s="208">
        <f>RANK(N402,$N$384:$N$441,0)</f>
        <v>15</v>
      </c>
      <c r="P402" s="190"/>
    </row>
    <row r="403" spans="1:16" ht="15.75">
      <c r="A403" s="199"/>
      <c r="B403" s="201"/>
      <c r="C403" s="203"/>
      <c r="D403" s="205"/>
      <c r="E403" s="136" t="s">
        <v>31</v>
      </c>
      <c r="F403" s="12"/>
      <c r="G403" s="12"/>
      <c r="H403" s="12"/>
      <c r="I403" s="12"/>
      <c r="J403" s="12">
        <v>9.5</v>
      </c>
      <c r="K403" s="12">
        <v>10</v>
      </c>
      <c r="L403" s="12">
        <v>10</v>
      </c>
      <c r="M403" s="124">
        <f t="shared" si="10"/>
        <v>29.5</v>
      </c>
      <c r="N403" s="366"/>
      <c r="O403" s="199"/>
      <c r="P403" s="191"/>
    </row>
    <row r="404" spans="1:16" ht="15.75">
      <c r="A404" s="254">
        <v>11</v>
      </c>
      <c r="B404" s="262" t="s">
        <v>125</v>
      </c>
      <c r="C404" s="250">
        <v>37976</v>
      </c>
      <c r="D404" s="252" t="s">
        <v>38</v>
      </c>
      <c r="E404" s="146" t="s">
        <v>14</v>
      </c>
      <c r="F404" s="96">
        <v>9.1</v>
      </c>
      <c r="G404" s="96">
        <v>9.4</v>
      </c>
      <c r="H404" s="96">
        <v>9.5</v>
      </c>
      <c r="I404" s="96">
        <v>9.5</v>
      </c>
      <c r="J404" s="96">
        <v>9.5</v>
      </c>
      <c r="K404" s="96">
        <v>9.6</v>
      </c>
      <c r="L404" s="96">
        <v>9.4</v>
      </c>
      <c r="M404" s="131">
        <f t="shared" si="10"/>
        <v>66</v>
      </c>
      <c r="N404" s="367">
        <f>M404+M405*2</f>
        <v>126</v>
      </c>
      <c r="O404" s="225">
        <f>RANK(N404,$N$384:$N$441,0)</f>
        <v>5</v>
      </c>
      <c r="P404" s="350" t="s">
        <v>246</v>
      </c>
    </row>
    <row r="405" spans="1:16" ht="15.75">
      <c r="A405" s="249"/>
      <c r="B405" s="263"/>
      <c r="C405" s="251"/>
      <c r="D405" s="253"/>
      <c r="E405" s="150" t="s">
        <v>31</v>
      </c>
      <c r="F405" s="98"/>
      <c r="G405" s="98"/>
      <c r="H405" s="98"/>
      <c r="I405" s="98"/>
      <c r="J405" s="98">
        <v>10</v>
      </c>
      <c r="K405" s="98">
        <v>10</v>
      </c>
      <c r="L405" s="98">
        <v>10</v>
      </c>
      <c r="M405" s="132">
        <f t="shared" si="10"/>
        <v>30</v>
      </c>
      <c r="N405" s="368"/>
      <c r="O405" s="226"/>
      <c r="P405" s="351"/>
    </row>
    <row r="406" spans="1:16" ht="15.75">
      <c r="A406" s="208">
        <v>12</v>
      </c>
      <c r="B406" s="281" t="s">
        <v>126</v>
      </c>
      <c r="C406" s="282">
        <v>37925</v>
      </c>
      <c r="D406" s="283" t="s">
        <v>55</v>
      </c>
      <c r="E406" s="137" t="s">
        <v>14</v>
      </c>
      <c r="F406" s="95">
        <v>8.6</v>
      </c>
      <c r="G406" s="95">
        <v>8.7</v>
      </c>
      <c r="H406" s="95">
        <v>8.6</v>
      </c>
      <c r="I406" s="95">
        <v>8.7</v>
      </c>
      <c r="J406" s="95">
        <v>9</v>
      </c>
      <c r="K406" s="95">
        <v>9.1</v>
      </c>
      <c r="L406" s="95">
        <v>8.9</v>
      </c>
      <c r="M406" s="126">
        <f t="shared" si="10"/>
        <v>61.599999999999994</v>
      </c>
      <c r="N406" s="365">
        <f>M406+M407*2</f>
        <v>120</v>
      </c>
      <c r="O406" s="208">
        <f>RANK(N406,$N$384:$N$441,0)</f>
        <v>20</v>
      </c>
      <c r="P406" s="190"/>
    </row>
    <row r="407" spans="1:16" ht="15.75">
      <c r="A407" s="199"/>
      <c r="B407" s="201"/>
      <c r="C407" s="203"/>
      <c r="D407" s="205"/>
      <c r="E407" s="136" t="s">
        <v>31</v>
      </c>
      <c r="F407" s="12"/>
      <c r="G407" s="12"/>
      <c r="H407" s="12"/>
      <c r="I407" s="12"/>
      <c r="J407" s="12">
        <v>9.2</v>
      </c>
      <c r="K407" s="12">
        <v>10</v>
      </c>
      <c r="L407" s="12">
        <v>10</v>
      </c>
      <c r="M407" s="124">
        <f t="shared" si="10"/>
        <v>29.2</v>
      </c>
      <c r="N407" s="366"/>
      <c r="O407" s="199"/>
      <c r="P407" s="191"/>
    </row>
    <row r="408" spans="1:16" ht="15.75">
      <c r="A408" s="208">
        <v>13</v>
      </c>
      <c r="B408" s="281" t="s">
        <v>127</v>
      </c>
      <c r="C408" s="282">
        <v>37755</v>
      </c>
      <c r="D408" s="283" t="s">
        <v>55</v>
      </c>
      <c r="E408" s="174" t="s">
        <v>14</v>
      </c>
      <c r="F408" s="95">
        <v>8.6</v>
      </c>
      <c r="G408" s="95">
        <v>8.7</v>
      </c>
      <c r="H408" s="95">
        <v>8.7</v>
      </c>
      <c r="I408" s="95">
        <v>8.8</v>
      </c>
      <c r="J408" s="95">
        <v>9</v>
      </c>
      <c r="K408" s="95">
        <v>9.1</v>
      </c>
      <c r="L408" s="95">
        <v>8.9</v>
      </c>
      <c r="M408" s="162">
        <f t="shared" si="10"/>
        <v>61.8</v>
      </c>
      <c r="N408" s="365">
        <f>M408+M409*2</f>
        <v>120.8</v>
      </c>
      <c r="O408" s="208">
        <f>RANK(N408,$N$384:$N$441,0)</f>
        <v>18</v>
      </c>
      <c r="P408" s="190"/>
    </row>
    <row r="409" spans="1:16" ht="15.75">
      <c r="A409" s="199"/>
      <c r="B409" s="201"/>
      <c r="C409" s="203"/>
      <c r="D409" s="205"/>
      <c r="E409" s="177" t="s">
        <v>31</v>
      </c>
      <c r="F409" s="12"/>
      <c r="G409" s="12"/>
      <c r="H409" s="12"/>
      <c r="I409" s="12"/>
      <c r="J409" s="12">
        <v>9.7</v>
      </c>
      <c r="K409" s="12">
        <v>9.8</v>
      </c>
      <c r="L409" s="12">
        <v>10</v>
      </c>
      <c r="M409" s="161">
        <f t="shared" si="10"/>
        <v>29.5</v>
      </c>
      <c r="N409" s="366"/>
      <c r="O409" s="199"/>
      <c r="P409" s="191"/>
    </row>
    <row r="410" spans="1:16" ht="15.75">
      <c r="A410" s="219">
        <v>14</v>
      </c>
      <c r="B410" s="261" t="s">
        <v>128</v>
      </c>
      <c r="C410" s="286">
        <v>37927</v>
      </c>
      <c r="D410" s="283" t="s">
        <v>55</v>
      </c>
      <c r="E410" s="156" t="s">
        <v>14</v>
      </c>
      <c r="F410" s="44">
        <v>8</v>
      </c>
      <c r="G410" s="44">
        <v>8.1</v>
      </c>
      <c r="H410" s="44">
        <v>8.3</v>
      </c>
      <c r="I410" s="44">
        <v>8.7</v>
      </c>
      <c r="J410" s="44">
        <v>8.9</v>
      </c>
      <c r="K410" s="44">
        <v>9</v>
      </c>
      <c r="L410" s="44">
        <v>8.6</v>
      </c>
      <c r="M410" s="154">
        <f t="shared" si="10"/>
        <v>59.6</v>
      </c>
      <c r="N410" s="365">
        <f>M410+M411*2</f>
        <v>118.2</v>
      </c>
      <c r="O410" s="208">
        <f>RANK(N410,$N$384:$N$441,0)</f>
        <v>24</v>
      </c>
      <c r="P410" s="190"/>
    </row>
    <row r="411" spans="1:16" ht="15.75">
      <c r="A411" s="220"/>
      <c r="B411" s="239"/>
      <c r="C411" s="241"/>
      <c r="D411" s="205"/>
      <c r="E411" s="157" t="s">
        <v>31</v>
      </c>
      <c r="F411" s="41"/>
      <c r="G411" s="41"/>
      <c r="H411" s="41"/>
      <c r="I411" s="41"/>
      <c r="J411" s="41">
        <v>9.8</v>
      </c>
      <c r="K411" s="41">
        <v>9.5</v>
      </c>
      <c r="L411" s="41">
        <v>10</v>
      </c>
      <c r="M411" s="155">
        <f t="shared" si="10"/>
        <v>29.3</v>
      </c>
      <c r="N411" s="366"/>
      <c r="O411" s="199"/>
      <c r="P411" s="191"/>
    </row>
    <row r="412" spans="1:16" ht="15.75">
      <c r="A412" s="225">
        <v>15</v>
      </c>
      <c r="B412" s="246" t="s">
        <v>129</v>
      </c>
      <c r="C412" s="247">
        <v>37864</v>
      </c>
      <c r="D412" s="248" t="s">
        <v>59</v>
      </c>
      <c r="E412" s="148" t="s">
        <v>14</v>
      </c>
      <c r="F412" s="69">
        <v>8.6</v>
      </c>
      <c r="G412" s="69">
        <v>8.5</v>
      </c>
      <c r="H412" s="69">
        <v>8.3</v>
      </c>
      <c r="I412" s="69">
        <v>8.2</v>
      </c>
      <c r="J412" s="69">
        <v>8.6</v>
      </c>
      <c r="K412" s="69">
        <v>8.6</v>
      </c>
      <c r="L412" s="69">
        <v>8.9</v>
      </c>
      <c r="M412" s="128">
        <f t="shared" si="10"/>
        <v>59.7</v>
      </c>
      <c r="N412" s="367">
        <f>M412+M413*2</f>
        <v>113.1</v>
      </c>
      <c r="O412" s="225">
        <f>RANK(N412,$N$384:$N$441,0)</f>
        <v>29</v>
      </c>
      <c r="P412" s="192"/>
    </row>
    <row r="413" spans="1:16" ht="15.75">
      <c r="A413" s="226"/>
      <c r="B413" s="274"/>
      <c r="C413" s="275"/>
      <c r="D413" s="265"/>
      <c r="E413" s="145" t="s">
        <v>31</v>
      </c>
      <c r="F413" s="45"/>
      <c r="G413" s="45"/>
      <c r="H413" s="45"/>
      <c r="I413" s="45"/>
      <c r="J413" s="45">
        <v>8.2</v>
      </c>
      <c r="K413" s="45">
        <v>8.5</v>
      </c>
      <c r="L413" s="45">
        <v>10</v>
      </c>
      <c r="M413" s="127">
        <f t="shared" si="10"/>
        <v>26.7</v>
      </c>
      <c r="N413" s="368"/>
      <c r="O413" s="226"/>
      <c r="P413" s="192"/>
    </row>
    <row r="414" spans="1:16" ht="15.75">
      <c r="A414" s="208">
        <v>16</v>
      </c>
      <c r="B414" s="281" t="s">
        <v>130</v>
      </c>
      <c r="C414" s="282">
        <v>37960</v>
      </c>
      <c r="D414" s="283" t="s">
        <v>42</v>
      </c>
      <c r="E414" s="137" t="s">
        <v>14</v>
      </c>
      <c r="F414" s="95">
        <v>9.1</v>
      </c>
      <c r="G414" s="95">
        <v>9.1</v>
      </c>
      <c r="H414" s="95">
        <v>9</v>
      </c>
      <c r="I414" s="95">
        <v>9.3</v>
      </c>
      <c r="J414" s="95">
        <v>8.9</v>
      </c>
      <c r="K414" s="95">
        <v>8.9</v>
      </c>
      <c r="L414" s="95">
        <v>8.8</v>
      </c>
      <c r="M414" s="126">
        <f>SUM(F414:L414)</f>
        <v>63.099999999999994</v>
      </c>
      <c r="N414" s="365">
        <f>M414+M415*2</f>
        <v>121.69999999999999</v>
      </c>
      <c r="O414" s="208">
        <f>RANK(N414,$N$384:$N$441,0)</f>
        <v>16</v>
      </c>
      <c r="P414" s="190"/>
    </row>
    <row r="415" spans="1:16" ht="15.75">
      <c r="A415" s="199"/>
      <c r="B415" s="201"/>
      <c r="C415" s="203"/>
      <c r="D415" s="205"/>
      <c r="E415" s="136" t="s">
        <v>31</v>
      </c>
      <c r="F415" s="12"/>
      <c r="G415" s="12"/>
      <c r="H415" s="12"/>
      <c r="I415" s="12"/>
      <c r="J415" s="12">
        <v>9.6</v>
      </c>
      <c r="K415" s="12">
        <v>9.7</v>
      </c>
      <c r="L415" s="12">
        <v>10</v>
      </c>
      <c r="M415" s="124">
        <f>SUM(F415:L415)</f>
        <v>29.299999999999997</v>
      </c>
      <c r="N415" s="366"/>
      <c r="O415" s="199"/>
      <c r="P415" s="191"/>
    </row>
    <row r="416" spans="1:16" ht="21.75" customHeight="1">
      <c r="A416" s="225">
        <v>17</v>
      </c>
      <c r="B416" s="246" t="s">
        <v>131</v>
      </c>
      <c r="C416" s="247">
        <v>37678</v>
      </c>
      <c r="D416" s="248" t="s">
        <v>38</v>
      </c>
      <c r="E416" s="148" t="s">
        <v>14</v>
      </c>
      <c r="F416" s="69">
        <v>8.7</v>
      </c>
      <c r="G416" s="69">
        <v>9.2</v>
      </c>
      <c r="H416" s="69">
        <v>9.1</v>
      </c>
      <c r="I416" s="69">
        <v>9.3</v>
      </c>
      <c r="J416" s="69">
        <v>9.4</v>
      </c>
      <c r="K416" s="69">
        <v>9.4</v>
      </c>
      <c r="L416" s="69">
        <v>9.3</v>
      </c>
      <c r="M416" s="128">
        <f>SUM(F416:L416)</f>
        <v>64.39999999999999</v>
      </c>
      <c r="N416" s="367">
        <f>M416+M417*2</f>
        <v>124.39999999999999</v>
      </c>
      <c r="O416" s="225">
        <f>RANK(N416,$N$384:$N$441,0)</f>
        <v>10</v>
      </c>
      <c r="P416" s="192"/>
    </row>
    <row r="417" spans="1:16" ht="15.75">
      <c r="A417" s="226"/>
      <c r="B417" s="274"/>
      <c r="C417" s="275"/>
      <c r="D417" s="265"/>
      <c r="E417" s="145" t="s">
        <v>31</v>
      </c>
      <c r="F417" s="45"/>
      <c r="G417" s="45"/>
      <c r="H417" s="45"/>
      <c r="I417" s="45"/>
      <c r="J417" s="45">
        <v>10</v>
      </c>
      <c r="K417" s="45">
        <v>10</v>
      </c>
      <c r="L417" s="45">
        <v>10</v>
      </c>
      <c r="M417" s="127">
        <f>SUM(F417:L417)</f>
        <v>30</v>
      </c>
      <c r="N417" s="368"/>
      <c r="O417" s="226"/>
      <c r="P417" s="192"/>
    </row>
    <row r="418" spans="1:16" ht="15.75">
      <c r="A418" s="208">
        <v>18</v>
      </c>
      <c r="B418" s="281" t="s">
        <v>132</v>
      </c>
      <c r="C418" s="282">
        <v>37714</v>
      </c>
      <c r="D418" s="283" t="s">
        <v>38</v>
      </c>
      <c r="E418" s="137" t="s">
        <v>14</v>
      </c>
      <c r="F418" s="95">
        <v>9.1</v>
      </c>
      <c r="G418" s="95">
        <v>9.3</v>
      </c>
      <c r="H418" s="95">
        <v>8.9</v>
      </c>
      <c r="I418" s="95">
        <v>9.1</v>
      </c>
      <c r="J418" s="95">
        <v>9.2</v>
      </c>
      <c r="K418" s="95">
        <v>9.2</v>
      </c>
      <c r="L418" s="95">
        <v>9</v>
      </c>
      <c r="M418" s="126">
        <f t="shared" si="10"/>
        <v>63.8</v>
      </c>
      <c r="N418" s="365">
        <f>M418+M419*2</f>
        <v>123.8</v>
      </c>
      <c r="O418" s="208">
        <f>RANK(N418,$N$384:$N$441,0)</f>
        <v>11</v>
      </c>
      <c r="P418" s="190"/>
    </row>
    <row r="419" spans="1:16" ht="15.75">
      <c r="A419" s="199"/>
      <c r="B419" s="201"/>
      <c r="C419" s="203"/>
      <c r="D419" s="205"/>
      <c r="E419" s="136" t="s">
        <v>31</v>
      </c>
      <c r="F419" s="12"/>
      <c r="G419" s="12"/>
      <c r="H419" s="12"/>
      <c r="I419" s="12"/>
      <c r="J419" s="12">
        <v>10</v>
      </c>
      <c r="K419" s="12">
        <v>10</v>
      </c>
      <c r="L419" s="12">
        <v>10</v>
      </c>
      <c r="M419" s="124">
        <f t="shared" si="10"/>
        <v>30</v>
      </c>
      <c r="N419" s="366"/>
      <c r="O419" s="199"/>
      <c r="P419" s="191"/>
    </row>
    <row r="420" spans="1:16" ht="15.75">
      <c r="A420" s="225">
        <v>19</v>
      </c>
      <c r="B420" s="246" t="s">
        <v>151</v>
      </c>
      <c r="C420" s="247">
        <v>37934</v>
      </c>
      <c r="D420" s="248" t="s">
        <v>101</v>
      </c>
      <c r="E420" s="148" t="s">
        <v>14</v>
      </c>
      <c r="F420" s="69">
        <v>8.4</v>
      </c>
      <c r="G420" s="69">
        <v>8.8</v>
      </c>
      <c r="H420" s="69">
        <v>8.8</v>
      </c>
      <c r="I420" s="69">
        <v>8.7</v>
      </c>
      <c r="J420" s="69">
        <v>9.1</v>
      </c>
      <c r="K420" s="69">
        <v>9.1</v>
      </c>
      <c r="L420" s="69">
        <v>8.8</v>
      </c>
      <c r="M420" s="128">
        <f aca="true" t="shared" si="11" ref="M420:M441">SUM(F420:L420)</f>
        <v>61.7</v>
      </c>
      <c r="N420" s="367">
        <f>M420+M421*2</f>
        <v>119.9</v>
      </c>
      <c r="O420" s="225">
        <f>RANK(N420,$N$384:$N$441,0)</f>
        <v>21</v>
      </c>
      <c r="P420" s="192"/>
    </row>
    <row r="421" spans="1:16" ht="15.75">
      <c r="A421" s="199"/>
      <c r="B421" s="201"/>
      <c r="C421" s="203"/>
      <c r="D421" s="205"/>
      <c r="E421" s="136" t="s">
        <v>31</v>
      </c>
      <c r="F421" s="12"/>
      <c r="G421" s="12"/>
      <c r="H421" s="12"/>
      <c r="I421" s="12"/>
      <c r="J421" s="12">
        <v>9.4</v>
      </c>
      <c r="K421" s="12">
        <v>9.7</v>
      </c>
      <c r="L421" s="12">
        <v>10</v>
      </c>
      <c r="M421" s="124">
        <f t="shared" si="11"/>
        <v>29.1</v>
      </c>
      <c r="N421" s="366"/>
      <c r="O421" s="198"/>
      <c r="P421" s="192"/>
    </row>
    <row r="422" spans="1:16" ht="15.75">
      <c r="A422" s="198">
        <v>20</v>
      </c>
      <c r="B422" s="200" t="s">
        <v>152</v>
      </c>
      <c r="C422" s="202">
        <v>37886</v>
      </c>
      <c r="D422" s="204" t="s">
        <v>38</v>
      </c>
      <c r="E422" s="82" t="s">
        <v>14</v>
      </c>
      <c r="F422" s="11">
        <v>9.3</v>
      </c>
      <c r="G422" s="11">
        <v>9.2</v>
      </c>
      <c r="H422" s="11">
        <v>9.3</v>
      </c>
      <c r="I422" s="11">
        <v>9.5</v>
      </c>
      <c r="J422" s="11">
        <v>9.2</v>
      </c>
      <c r="K422" s="11">
        <v>9.3</v>
      </c>
      <c r="L422" s="11">
        <v>9.2</v>
      </c>
      <c r="M422" s="123">
        <f t="shared" si="11"/>
        <v>65</v>
      </c>
      <c r="N422" s="374">
        <f>M422+M423*2</f>
        <v>124.8</v>
      </c>
      <c r="O422" s="208">
        <f>RANK(N422,$N$384:$N$441,0)</f>
        <v>6</v>
      </c>
      <c r="P422" s="350" t="s">
        <v>246</v>
      </c>
    </row>
    <row r="423" spans="1:16" ht="15.75">
      <c r="A423" s="199"/>
      <c r="B423" s="201"/>
      <c r="C423" s="203"/>
      <c r="D423" s="205"/>
      <c r="E423" s="136" t="s">
        <v>31</v>
      </c>
      <c r="F423" s="12"/>
      <c r="G423" s="12"/>
      <c r="H423" s="12"/>
      <c r="I423" s="12"/>
      <c r="J423" s="12">
        <v>10</v>
      </c>
      <c r="K423" s="12">
        <v>9.9</v>
      </c>
      <c r="L423" s="12">
        <v>10</v>
      </c>
      <c r="M423" s="124">
        <f t="shared" si="11"/>
        <v>29.9</v>
      </c>
      <c r="N423" s="366"/>
      <c r="O423" s="198"/>
      <c r="P423" s="351"/>
    </row>
    <row r="424" spans="1:16" ht="15.75">
      <c r="A424" s="198">
        <v>21</v>
      </c>
      <c r="B424" s="200" t="s">
        <v>156</v>
      </c>
      <c r="C424" s="202">
        <v>37700</v>
      </c>
      <c r="D424" s="204" t="s">
        <v>38</v>
      </c>
      <c r="E424" s="82" t="s">
        <v>14</v>
      </c>
      <c r="F424" s="11">
        <v>9.2</v>
      </c>
      <c r="G424" s="11">
        <v>9.3</v>
      </c>
      <c r="H424" s="11">
        <v>9.3</v>
      </c>
      <c r="I424" s="11">
        <v>9.5</v>
      </c>
      <c r="J424" s="11">
        <v>9.5</v>
      </c>
      <c r="K424" s="11">
        <v>9.7</v>
      </c>
      <c r="L424" s="11">
        <v>9.7</v>
      </c>
      <c r="M424" s="123">
        <f t="shared" si="11"/>
        <v>66.2</v>
      </c>
      <c r="N424" s="374">
        <f>M424+M425*2</f>
        <v>126.2</v>
      </c>
      <c r="O424" s="208">
        <f>RANK(N424,$N$384:$N$441,0)</f>
        <v>4</v>
      </c>
      <c r="P424" s="370" t="s">
        <v>220</v>
      </c>
    </row>
    <row r="425" spans="1:16" ht="15.75">
      <c r="A425" s="199"/>
      <c r="B425" s="201"/>
      <c r="C425" s="203"/>
      <c r="D425" s="205"/>
      <c r="E425" s="136" t="s">
        <v>31</v>
      </c>
      <c r="F425" s="12"/>
      <c r="G425" s="12"/>
      <c r="H425" s="12"/>
      <c r="I425" s="12"/>
      <c r="J425" s="12">
        <v>10</v>
      </c>
      <c r="K425" s="12">
        <v>10</v>
      </c>
      <c r="L425" s="12">
        <v>10</v>
      </c>
      <c r="M425" s="124">
        <f t="shared" si="11"/>
        <v>30</v>
      </c>
      <c r="N425" s="366"/>
      <c r="O425" s="198"/>
      <c r="P425" s="395"/>
    </row>
    <row r="426" spans="1:16" ht="15.75">
      <c r="A426" s="198">
        <v>22</v>
      </c>
      <c r="B426" s="200" t="s">
        <v>157</v>
      </c>
      <c r="C426" s="202">
        <v>37869</v>
      </c>
      <c r="D426" s="204" t="s">
        <v>38</v>
      </c>
      <c r="E426" s="82" t="s">
        <v>14</v>
      </c>
      <c r="F426" s="11">
        <v>9.5</v>
      </c>
      <c r="G426" s="11">
        <v>9.6</v>
      </c>
      <c r="H426" s="11">
        <v>9.6</v>
      </c>
      <c r="I426" s="11">
        <v>9.5</v>
      </c>
      <c r="J426" s="11">
        <v>9.6</v>
      </c>
      <c r="K426" s="11">
        <v>9.7</v>
      </c>
      <c r="L426" s="11">
        <v>9.7</v>
      </c>
      <c r="M426" s="123">
        <f t="shared" si="11"/>
        <v>67.2</v>
      </c>
      <c r="N426" s="374">
        <f>M426+M427*2</f>
        <v>127.2</v>
      </c>
      <c r="O426" s="208">
        <f>RANK(N426,$N$384:$N$441,0)</f>
        <v>1</v>
      </c>
      <c r="P426" s="395" t="s">
        <v>220</v>
      </c>
    </row>
    <row r="427" spans="1:16" ht="15.75">
      <c r="A427" s="199"/>
      <c r="B427" s="201"/>
      <c r="C427" s="203"/>
      <c r="D427" s="205"/>
      <c r="E427" s="136" t="s">
        <v>31</v>
      </c>
      <c r="F427" s="12"/>
      <c r="G427" s="12"/>
      <c r="H427" s="12"/>
      <c r="I427" s="12"/>
      <c r="J427" s="12">
        <v>10</v>
      </c>
      <c r="K427" s="12">
        <v>10</v>
      </c>
      <c r="L427" s="12">
        <v>10</v>
      </c>
      <c r="M427" s="124">
        <f t="shared" si="11"/>
        <v>30</v>
      </c>
      <c r="N427" s="366"/>
      <c r="O427" s="198"/>
      <c r="P427" s="395"/>
    </row>
    <row r="428" spans="1:16" ht="15.75">
      <c r="A428" s="198">
        <v>23</v>
      </c>
      <c r="B428" s="200" t="s">
        <v>158</v>
      </c>
      <c r="C428" s="202">
        <v>37950</v>
      </c>
      <c r="D428" s="204" t="s">
        <v>101</v>
      </c>
      <c r="E428" s="82" t="s">
        <v>14</v>
      </c>
      <c r="F428" s="11">
        <v>8.2</v>
      </c>
      <c r="G428" s="11">
        <v>8.4</v>
      </c>
      <c r="H428" s="11">
        <v>8.7</v>
      </c>
      <c r="I428" s="11">
        <v>8.6</v>
      </c>
      <c r="J428" s="11">
        <v>8.8</v>
      </c>
      <c r="K428" s="11">
        <v>8.5</v>
      </c>
      <c r="L428" s="11">
        <v>8.4</v>
      </c>
      <c r="M428" s="123">
        <f t="shared" si="11"/>
        <v>59.6</v>
      </c>
      <c r="N428" s="374">
        <f>M428+M429*2</f>
        <v>118.19999999999999</v>
      </c>
      <c r="O428" s="208">
        <f>RANK(N428,$N$384:$N$441,0)</f>
        <v>25</v>
      </c>
      <c r="P428" s="192"/>
    </row>
    <row r="429" spans="1:16" ht="15.75">
      <c r="A429" s="199"/>
      <c r="B429" s="201"/>
      <c r="C429" s="203"/>
      <c r="D429" s="205"/>
      <c r="E429" s="136" t="s">
        <v>31</v>
      </c>
      <c r="F429" s="12"/>
      <c r="G429" s="12"/>
      <c r="H429" s="12"/>
      <c r="I429" s="12"/>
      <c r="J429" s="12">
        <v>9.6</v>
      </c>
      <c r="K429" s="12">
        <v>9.7</v>
      </c>
      <c r="L429" s="12">
        <v>10</v>
      </c>
      <c r="M429" s="124">
        <f t="shared" si="11"/>
        <v>29.299999999999997</v>
      </c>
      <c r="N429" s="366"/>
      <c r="O429" s="198"/>
      <c r="P429" s="192"/>
    </row>
    <row r="430" spans="1:16" ht="15.75">
      <c r="A430" s="198">
        <v>24</v>
      </c>
      <c r="B430" s="200" t="s">
        <v>167</v>
      </c>
      <c r="C430" s="202">
        <v>37957</v>
      </c>
      <c r="D430" s="204" t="s">
        <v>38</v>
      </c>
      <c r="E430" s="82" t="s">
        <v>14</v>
      </c>
      <c r="F430" s="11">
        <v>9.4</v>
      </c>
      <c r="G430" s="11">
        <v>9.5</v>
      </c>
      <c r="H430" s="11">
        <v>9.5</v>
      </c>
      <c r="I430" s="11">
        <v>9.5</v>
      </c>
      <c r="J430" s="11">
        <v>9.4</v>
      </c>
      <c r="K430" s="11">
        <v>9.5</v>
      </c>
      <c r="L430" s="11">
        <v>9.2</v>
      </c>
      <c r="M430" s="123">
        <f t="shared" si="11"/>
        <v>66</v>
      </c>
      <c r="N430" s="374">
        <f>M430+M431*2</f>
        <v>124.8</v>
      </c>
      <c r="O430" s="208">
        <f>RANK(N430,$N$384:$N$441,0)</f>
        <v>6</v>
      </c>
      <c r="P430" s="190"/>
    </row>
    <row r="431" spans="1:16" ht="15.75">
      <c r="A431" s="199"/>
      <c r="B431" s="201"/>
      <c r="C431" s="203"/>
      <c r="D431" s="205"/>
      <c r="E431" s="136" t="s">
        <v>31</v>
      </c>
      <c r="F431" s="12"/>
      <c r="G431" s="12"/>
      <c r="H431" s="12"/>
      <c r="I431" s="12"/>
      <c r="J431" s="12">
        <v>9.4</v>
      </c>
      <c r="K431" s="12">
        <v>10</v>
      </c>
      <c r="L431" s="12">
        <v>10</v>
      </c>
      <c r="M431" s="124">
        <f t="shared" si="11"/>
        <v>29.4</v>
      </c>
      <c r="N431" s="366"/>
      <c r="O431" s="198"/>
      <c r="P431" s="191"/>
    </row>
    <row r="432" spans="1:16" ht="15.75">
      <c r="A432" s="198">
        <v>25</v>
      </c>
      <c r="B432" s="200" t="s">
        <v>169</v>
      </c>
      <c r="C432" s="202">
        <v>37826</v>
      </c>
      <c r="D432" s="204" t="s">
        <v>38</v>
      </c>
      <c r="E432" s="82" t="s">
        <v>14</v>
      </c>
      <c r="F432" s="11">
        <v>9.2</v>
      </c>
      <c r="G432" s="11">
        <v>9.5</v>
      </c>
      <c r="H432" s="11">
        <v>9.6</v>
      </c>
      <c r="I432" s="11">
        <v>9.6</v>
      </c>
      <c r="J432" s="11">
        <v>9.6</v>
      </c>
      <c r="K432" s="11">
        <v>9.7</v>
      </c>
      <c r="L432" s="11">
        <v>9.5</v>
      </c>
      <c r="M432" s="123">
        <f t="shared" si="11"/>
        <v>66.7</v>
      </c>
      <c r="N432" s="374">
        <f>M432+M433*2</f>
        <v>126.5</v>
      </c>
      <c r="O432" s="208">
        <f>RANK(N432,$N$384:$N$441,0)</f>
        <v>2</v>
      </c>
      <c r="P432" s="370" t="s">
        <v>220</v>
      </c>
    </row>
    <row r="433" spans="1:16" ht="15.75">
      <c r="A433" s="199"/>
      <c r="B433" s="201"/>
      <c r="C433" s="203"/>
      <c r="D433" s="205"/>
      <c r="E433" s="136" t="s">
        <v>31</v>
      </c>
      <c r="F433" s="12"/>
      <c r="G433" s="12"/>
      <c r="H433" s="12"/>
      <c r="I433" s="12"/>
      <c r="J433" s="12">
        <v>9.9</v>
      </c>
      <c r="K433" s="12">
        <v>10</v>
      </c>
      <c r="L433" s="12">
        <v>10</v>
      </c>
      <c r="M433" s="124">
        <f t="shared" si="11"/>
        <v>29.9</v>
      </c>
      <c r="N433" s="366"/>
      <c r="O433" s="198"/>
      <c r="P433" s="395"/>
    </row>
    <row r="434" spans="1:16" ht="15.75">
      <c r="A434" s="198">
        <v>26</v>
      </c>
      <c r="B434" s="200" t="s">
        <v>181</v>
      </c>
      <c r="C434" s="202">
        <v>37693</v>
      </c>
      <c r="D434" s="204" t="s">
        <v>38</v>
      </c>
      <c r="E434" s="82" t="s">
        <v>14</v>
      </c>
      <c r="F434" s="11">
        <v>9.3</v>
      </c>
      <c r="G434" s="11">
        <v>9.4</v>
      </c>
      <c r="H434" s="11">
        <v>9.4</v>
      </c>
      <c r="I434" s="11">
        <v>9.4</v>
      </c>
      <c r="J434" s="11">
        <v>9.6</v>
      </c>
      <c r="K434" s="11">
        <v>9.5</v>
      </c>
      <c r="L434" s="11">
        <v>9.4</v>
      </c>
      <c r="M434" s="123">
        <f t="shared" si="11"/>
        <v>66</v>
      </c>
      <c r="N434" s="374">
        <f>M434+M435*2</f>
        <v>124.6</v>
      </c>
      <c r="O434" s="208">
        <f>RANK(N434,$N$384:$N$441,0)</f>
        <v>9</v>
      </c>
      <c r="P434" s="192"/>
    </row>
    <row r="435" spans="1:16" ht="15.75">
      <c r="A435" s="199"/>
      <c r="B435" s="201"/>
      <c r="C435" s="203"/>
      <c r="D435" s="205"/>
      <c r="E435" s="136" t="s">
        <v>31</v>
      </c>
      <c r="F435" s="12"/>
      <c r="G435" s="12"/>
      <c r="H435" s="12"/>
      <c r="I435" s="12"/>
      <c r="J435" s="12">
        <v>9.6</v>
      </c>
      <c r="K435" s="12">
        <v>9.9</v>
      </c>
      <c r="L435" s="12">
        <v>9.8</v>
      </c>
      <c r="M435" s="124">
        <f t="shared" si="11"/>
        <v>29.3</v>
      </c>
      <c r="N435" s="366"/>
      <c r="O435" s="198"/>
      <c r="P435" s="192"/>
    </row>
    <row r="436" spans="1:16" ht="15.75">
      <c r="A436" s="198">
        <v>27</v>
      </c>
      <c r="B436" s="200" t="s">
        <v>182</v>
      </c>
      <c r="C436" s="202">
        <v>37748</v>
      </c>
      <c r="D436" s="204" t="s">
        <v>38</v>
      </c>
      <c r="E436" s="82" t="s">
        <v>14</v>
      </c>
      <c r="F436" s="11">
        <v>8.9</v>
      </c>
      <c r="G436" s="11">
        <v>8.8</v>
      </c>
      <c r="H436" s="11">
        <v>9.3</v>
      </c>
      <c r="I436" s="11">
        <v>9.3</v>
      </c>
      <c r="J436" s="11">
        <v>9.5</v>
      </c>
      <c r="K436" s="11">
        <v>9.1</v>
      </c>
      <c r="L436" s="11">
        <v>8.6</v>
      </c>
      <c r="M436" s="123">
        <f t="shared" si="11"/>
        <v>63.50000000000001</v>
      </c>
      <c r="N436" s="374">
        <f>M436+M437*2</f>
        <v>123.30000000000001</v>
      </c>
      <c r="O436" s="208">
        <f>RANK(N436,$N$384:$N$441,0)</f>
        <v>13</v>
      </c>
      <c r="P436" s="190"/>
    </row>
    <row r="437" spans="1:16" ht="15.75">
      <c r="A437" s="199"/>
      <c r="B437" s="201"/>
      <c r="C437" s="203"/>
      <c r="D437" s="205"/>
      <c r="E437" s="136" t="s">
        <v>31</v>
      </c>
      <c r="F437" s="12"/>
      <c r="G437" s="12"/>
      <c r="H437" s="12"/>
      <c r="I437" s="12"/>
      <c r="J437" s="12">
        <v>9.9</v>
      </c>
      <c r="K437" s="12">
        <v>10</v>
      </c>
      <c r="L437" s="12">
        <v>10</v>
      </c>
      <c r="M437" s="124">
        <f t="shared" si="11"/>
        <v>29.9</v>
      </c>
      <c r="N437" s="366"/>
      <c r="O437" s="198"/>
      <c r="P437" s="191"/>
    </row>
    <row r="438" spans="1:16" ht="15.75">
      <c r="A438" s="198">
        <v>28</v>
      </c>
      <c r="B438" s="200" t="s">
        <v>183</v>
      </c>
      <c r="C438" s="202">
        <v>37764</v>
      </c>
      <c r="D438" s="204" t="s">
        <v>78</v>
      </c>
      <c r="E438" s="82" t="s">
        <v>14</v>
      </c>
      <c r="F438" s="11">
        <v>9</v>
      </c>
      <c r="G438" s="11">
        <v>9.1</v>
      </c>
      <c r="H438" s="11">
        <v>9</v>
      </c>
      <c r="I438" s="11">
        <v>9.1</v>
      </c>
      <c r="J438" s="11">
        <v>9.3</v>
      </c>
      <c r="K438" s="11">
        <v>9.4</v>
      </c>
      <c r="L438" s="11">
        <v>9.1</v>
      </c>
      <c r="M438" s="123">
        <f t="shared" si="11"/>
        <v>64</v>
      </c>
      <c r="N438" s="374">
        <f>M438+M439*2</f>
        <v>123.6</v>
      </c>
      <c r="O438" s="208">
        <f>RANK(N438,$N$384:$N$441,0)</f>
        <v>12</v>
      </c>
      <c r="P438" s="192"/>
    </row>
    <row r="439" spans="1:16" ht="15.75">
      <c r="A439" s="199"/>
      <c r="B439" s="201"/>
      <c r="C439" s="203"/>
      <c r="D439" s="205"/>
      <c r="E439" s="136" t="s">
        <v>31</v>
      </c>
      <c r="F439" s="12"/>
      <c r="G439" s="12"/>
      <c r="H439" s="12"/>
      <c r="I439" s="12"/>
      <c r="J439" s="12">
        <v>10</v>
      </c>
      <c r="K439" s="12">
        <v>9.8</v>
      </c>
      <c r="L439" s="12">
        <v>10</v>
      </c>
      <c r="M439" s="124">
        <f t="shared" si="11"/>
        <v>29.8</v>
      </c>
      <c r="N439" s="366"/>
      <c r="O439" s="198"/>
      <c r="P439" s="192"/>
    </row>
    <row r="440" spans="1:16" ht="15.75">
      <c r="A440" s="198">
        <v>29</v>
      </c>
      <c r="B440" s="200" t="s">
        <v>184</v>
      </c>
      <c r="C440" s="202">
        <v>37768</v>
      </c>
      <c r="D440" s="204" t="s">
        <v>180</v>
      </c>
      <c r="E440" s="82" t="s">
        <v>14</v>
      </c>
      <c r="F440" s="11">
        <v>8.6</v>
      </c>
      <c r="G440" s="11">
        <v>8.6</v>
      </c>
      <c r="H440" s="11">
        <v>8.6</v>
      </c>
      <c r="I440" s="11">
        <v>8.8</v>
      </c>
      <c r="J440" s="11">
        <v>8.6</v>
      </c>
      <c r="K440" s="11">
        <v>8.9</v>
      </c>
      <c r="L440" s="11">
        <v>8.7</v>
      </c>
      <c r="M440" s="123">
        <f t="shared" si="11"/>
        <v>60.8</v>
      </c>
      <c r="N440" s="374">
        <f>M440+M441*2</f>
        <v>118</v>
      </c>
      <c r="O440" s="208">
        <f>RANK(N440,$N$384:$N$441,0)</f>
        <v>26</v>
      </c>
      <c r="P440" s="190"/>
    </row>
    <row r="441" spans="1:16" ht="15.75">
      <c r="A441" s="199"/>
      <c r="B441" s="201"/>
      <c r="C441" s="203"/>
      <c r="D441" s="205"/>
      <c r="E441" s="136" t="s">
        <v>31</v>
      </c>
      <c r="F441" s="12"/>
      <c r="G441" s="12"/>
      <c r="H441" s="12"/>
      <c r="I441" s="12"/>
      <c r="J441" s="12">
        <v>9.2</v>
      </c>
      <c r="K441" s="12">
        <v>9.5</v>
      </c>
      <c r="L441" s="12">
        <v>9.9</v>
      </c>
      <c r="M441" s="124">
        <f t="shared" si="11"/>
        <v>28.6</v>
      </c>
      <c r="N441" s="366"/>
      <c r="O441" s="199"/>
      <c r="P441" s="191"/>
    </row>
    <row r="443" spans="1:16" ht="15.75">
      <c r="A443" s="187" t="s">
        <v>243</v>
      </c>
      <c r="B443" s="3"/>
      <c r="C443" s="36"/>
      <c r="D443" s="38"/>
      <c r="E443" s="36"/>
      <c r="F443" s="47"/>
      <c r="G443" s="47"/>
      <c r="H443" s="47"/>
      <c r="I443" s="47"/>
      <c r="J443" s="47"/>
      <c r="K443" s="47"/>
      <c r="L443" s="358" t="s">
        <v>222</v>
      </c>
      <c r="M443" s="358"/>
      <c r="N443" s="358"/>
      <c r="O443" s="358"/>
      <c r="P443" s="358"/>
    </row>
    <row r="444" spans="1:16" ht="15.75">
      <c r="A444" s="38"/>
      <c r="B444" s="36" t="s">
        <v>244</v>
      </c>
      <c r="C444" s="36"/>
      <c r="D444" s="38"/>
      <c r="E444" s="36"/>
      <c r="F444" s="47"/>
      <c r="G444" s="47"/>
      <c r="H444" s="47"/>
      <c r="I444" s="47"/>
      <c r="J444" s="47"/>
      <c r="K444" s="47"/>
      <c r="L444" s="47"/>
      <c r="M444" s="37"/>
      <c r="N444" s="37"/>
      <c r="O444" s="188"/>
      <c r="P444" s="3"/>
    </row>
  </sheetData>
  <sheetProtection/>
  <mergeCells count="1039">
    <mergeCell ref="L443:P443"/>
    <mergeCell ref="P390:P391"/>
    <mergeCell ref="P424:P425"/>
    <mergeCell ref="P426:P427"/>
    <mergeCell ref="P432:P433"/>
    <mergeCell ref="P238:P239"/>
    <mergeCell ref="P240:P241"/>
    <mergeCell ref="P274:P275"/>
    <mergeCell ref="P266:P267"/>
    <mergeCell ref="P280:P281"/>
    <mergeCell ref="L283:P283"/>
    <mergeCell ref="A304:C304"/>
    <mergeCell ref="D304:P304"/>
    <mergeCell ref="A305:C305"/>
    <mergeCell ref="D305:P305"/>
    <mergeCell ref="A306:C306"/>
    <mergeCell ref="D306:P306"/>
    <mergeCell ref="A307:P307"/>
    <mergeCell ref="A308:P308"/>
    <mergeCell ref="P310:P311"/>
    <mergeCell ref="L367:P367"/>
    <mergeCell ref="P320:P321"/>
    <mergeCell ref="P326:P327"/>
    <mergeCell ref="P330:P331"/>
    <mergeCell ref="P332:P333"/>
    <mergeCell ref="P346:P347"/>
    <mergeCell ref="P350:P351"/>
    <mergeCell ref="P356:P357"/>
    <mergeCell ref="P360:P361"/>
    <mergeCell ref="P312:P313"/>
    <mergeCell ref="A200:P200"/>
    <mergeCell ref="A201:P201"/>
    <mergeCell ref="P203:P204"/>
    <mergeCell ref="P205:P206"/>
    <mergeCell ref="P207:P208"/>
    <mergeCell ref="P209:P210"/>
    <mergeCell ref="P211:P212"/>
    <mergeCell ref="L214:P214"/>
    <mergeCell ref="A233:C233"/>
    <mergeCell ref="D233:P233"/>
    <mergeCell ref="A234:C234"/>
    <mergeCell ref="D234:P234"/>
    <mergeCell ref="A236:P236"/>
    <mergeCell ref="A232:C232"/>
    <mergeCell ref="D232:P232"/>
    <mergeCell ref="A235:P235"/>
    <mergeCell ref="H203:I203"/>
    <mergeCell ref="J203:K203"/>
    <mergeCell ref="M203:M204"/>
    <mergeCell ref="N203:N204"/>
    <mergeCell ref="O203:O204"/>
    <mergeCell ref="A203:A204"/>
    <mergeCell ref="B203:B204"/>
    <mergeCell ref="C203:C204"/>
    <mergeCell ref="D203:D204"/>
    <mergeCell ref="N9:N10"/>
    <mergeCell ref="O9:O10"/>
    <mergeCell ref="A11:A12"/>
    <mergeCell ref="B11:B12"/>
    <mergeCell ref="C11:C12"/>
    <mergeCell ref="D11:D12"/>
    <mergeCell ref="N11:N12"/>
    <mergeCell ref="O11:O12"/>
    <mergeCell ref="A9:A10"/>
    <mergeCell ref="B9:B10"/>
    <mergeCell ref="C9:C10"/>
    <mergeCell ref="D9:D10"/>
    <mergeCell ref="H7:I7"/>
    <mergeCell ref="J7:K7"/>
    <mergeCell ref="M7:M8"/>
    <mergeCell ref="N7:N8"/>
    <mergeCell ref="O7:O8"/>
    <mergeCell ref="A7:A8"/>
    <mergeCell ref="B7:B8"/>
    <mergeCell ref="C7:C8"/>
    <mergeCell ref="D7:D8"/>
    <mergeCell ref="E7:E8"/>
    <mergeCell ref="F7:G7"/>
    <mergeCell ref="N17:N18"/>
    <mergeCell ref="O17:O18"/>
    <mergeCell ref="A19:A20"/>
    <mergeCell ref="B19:B20"/>
    <mergeCell ref="C19:C20"/>
    <mergeCell ref="D19:D20"/>
    <mergeCell ref="N19:N20"/>
    <mergeCell ref="O19:O20"/>
    <mergeCell ref="A17:A18"/>
    <mergeCell ref="B17:B18"/>
    <mergeCell ref="C17:C18"/>
    <mergeCell ref="D17:D18"/>
    <mergeCell ref="N13:N14"/>
    <mergeCell ref="O13:O14"/>
    <mergeCell ref="A15:A16"/>
    <mergeCell ref="B15:B16"/>
    <mergeCell ref="C15:C16"/>
    <mergeCell ref="D15:D16"/>
    <mergeCell ref="N15:N16"/>
    <mergeCell ref="O15:O16"/>
    <mergeCell ref="A13:A14"/>
    <mergeCell ref="B13:B14"/>
    <mergeCell ref="C13:C14"/>
    <mergeCell ref="D13:D14"/>
    <mergeCell ref="N25:N26"/>
    <mergeCell ref="O25:O26"/>
    <mergeCell ref="A27:A28"/>
    <mergeCell ref="B27:B28"/>
    <mergeCell ref="C27:C28"/>
    <mergeCell ref="D27:D28"/>
    <mergeCell ref="N27:N28"/>
    <mergeCell ref="O27:O28"/>
    <mergeCell ref="A25:A26"/>
    <mergeCell ref="B25:B26"/>
    <mergeCell ref="C25:C26"/>
    <mergeCell ref="D25:D26"/>
    <mergeCell ref="N21:N22"/>
    <mergeCell ref="O21:O22"/>
    <mergeCell ref="A23:A24"/>
    <mergeCell ref="B23:B24"/>
    <mergeCell ref="C23:C24"/>
    <mergeCell ref="D23:D24"/>
    <mergeCell ref="N23:N24"/>
    <mergeCell ref="O23:O24"/>
    <mergeCell ref="A21:A22"/>
    <mergeCell ref="B21:B22"/>
    <mergeCell ref="C21:C22"/>
    <mergeCell ref="D21:D22"/>
    <mergeCell ref="N33:N34"/>
    <mergeCell ref="O33:O34"/>
    <mergeCell ref="A35:A36"/>
    <mergeCell ref="B35:B36"/>
    <mergeCell ref="C35:C36"/>
    <mergeCell ref="D35:D36"/>
    <mergeCell ref="N35:N36"/>
    <mergeCell ref="O35:O36"/>
    <mergeCell ref="A33:A34"/>
    <mergeCell ref="B33:B34"/>
    <mergeCell ref="C33:C34"/>
    <mergeCell ref="D33:D34"/>
    <mergeCell ref="N29:N30"/>
    <mergeCell ref="O29:O30"/>
    <mergeCell ref="A31:A32"/>
    <mergeCell ref="B31:B32"/>
    <mergeCell ref="C31:C32"/>
    <mergeCell ref="D31:D32"/>
    <mergeCell ref="N31:N32"/>
    <mergeCell ref="O31:O32"/>
    <mergeCell ref="A29:A30"/>
    <mergeCell ref="B29:B30"/>
    <mergeCell ref="C29:C30"/>
    <mergeCell ref="D29:D30"/>
    <mergeCell ref="N68:N69"/>
    <mergeCell ref="O68:O69"/>
    <mergeCell ref="A70:A71"/>
    <mergeCell ref="B70:B71"/>
    <mergeCell ref="C70:C71"/>
    <mergeCell ref="D70:D71"/>
    <mergeCell ref="N70:N71"/>
    <mergeCell ref="O70:O71"/>
    <mergeCell ref="A68:A69"/>
    <mergeCell ref="B68:B69"/>
    <mergeCell ref="C68:C69"/>
    <mergeCell ref="D68:D69"/>
    <mergeCell ref="H66:I66"/>
    <mergeCell ref="J66:K66"/>
    <mergeCell ref="M66:M67"/>
    <mergeCell ref="O66:O67"/>
    <mergeCell ref="N66:N67"/>
    <mergeCell ref="A66:A67"/>
    <mergeCell ref="B66:B67"/>
    <mergeCell ref="C66:C67"/>
    <mergeCell ref="D66:D67"/>
    <mergeCell ref="E66:E67"/>
    <mergeCell ref="F66:G66"/>
    <mergeCell ref="N76:N77"/>
    <mergeCell ref="O76:O77"/>
    <mergeCell ref="A78:A79"/>
    <mergeCell ref="B78:B79"/>
    <mergeCell ref="C78:C79"/>
    <mergeCell ref="D78:D79"/>
    <mergeCell ref="N78:N79"/>
    <mergeCell ref="O78:O79"/>
    <mergeCell ref="A76:A77"/>
    <mergeCell ref="B76:B77"/>
    <mergeCell ref="C76:C77"/>
    <mergeCell ref="D76:D77"/>
    <mergeCell ref="N72:N73"/>
    <mergeCell ref="O72:O73"/>
    <mergeCell ref="A74:A75"/>
    <mergeCell ref="B74:B75"/>
    <mergeCell ref="C74:C75"/>
    <mergeCell ref="D74:D75"/>
    <mergeCell ref="N74:N75"/>
    <mergeCell ref="O74:O75"/>
    <mergeCell ref="A72:A73"/>
    <mergeCell ref="B72:B73"/>
    <mergeCell ref="C72:C73"/>
    <mergeCell ref="D72:D73"/>
    <mergeCell ref="N84:N85"/>
    <mergeCell ref="O84:O85"/>
    <mergeCell ref="A86:A87"/>
    <mergeCell ref="B86:B87"/>
    <mergeCell ref="C86:C87"/>
    <mergeCell ref="D86:D87"/>
    <mergeCell ref="N86:N87"/>
    <mergeCell ref="O86:O87"/>
    <mergeCell ref="A84:A85"/>
    <mergeCell ref="B84:B85"/>
    <mergeCell ref="C84:C85"/>
    <mergeCell ref="D84:D85"/>
    <mergeCell ref="N80:N81"/>
    <mergeCell ref="O80:O81"/>
    <mergeCell ref="A82:A83"/>
    <mergeCell ref="B82:B83"/>
    <mergeCell ref="C82:C83"/>
    <mergeCell ref="D82:D83"/>
    <mergeCell ref="N82:N83"/>
    <mergeCell ref="O82:O83"/>
    <mergeCell ref="A80:A81"/>
    <mergeCell ref="B80:B81"/>
    <mergeCell ref="C80:C81"/>
    <mergeCell ref="D80:D81"/>
    <mergeCell ref="C96:C97"/>
    <mergeCell ref="D96:D97"/>
    <mergeCell ref="N92:N93"/>
    <mergeCell ref="O92:O93"/>
    <mergeCell ref="A94:A95"/>
    <mergeCell ref="B94:B95"/>
    <mergeCell ref="C94:C95"/>
    <mergeCell ref="D94:D95"/>
    <mergeCell ref="N94:N95"/>
    <mergeCell ref="O94:O95"/>
    <mergeCell ref="A92:A93"/>
    <mergeCell ref="B92:B93"/>
    <mergeCell ref="C92:C93"/>
    <mergeCell ref="D92:D93"/>
    <mergeCell ref="N88:N89"/>
    <mergeCell ref="O88:O89"/>
    <mergeCell ref="A90:A91"/>
    <mergeCell ref="B90:B91"/>
    <mergeCell ref="C90:C91"/>
    <mergeCell ref="D90:D91"/>
    <mergeCell ref="N90:N91"/>
    <mergeCell ref="O90:O91"/>
    <mergeCell ref="A88:A89"/>
    <mergeCell ref="B88:B89"/>
    <mergeCell ref="C88:C89"/>
    <mergeCell ref="D88:D89"/>
    <mergeCell ref="N108:N109"/>
    <mergeCell ref="O108:O109"/>
    <mergeCell ref="A108:A109"/>
    <mergeCell ref="B108:B109"/>
    <mergeCell ref="C108:C109"/>
    <mergeCell ref="D108:D109"/>
    <mergeCell ref="B104:B105"/>
    <mergeCell ref="C104:C105"/>
    <mergeCell ref="D104:D105"/>
    <mergeCell ref="N100:N101"/>
    <mergeCell ref="O100:O101"/>
    <mergeCell ref="A102:A103"/>
    <mergeCell ref="B102:B103"/>
    <mergeCell ref="C102:C103"/>
    <mergeCell ref="D102:D103"/>
    <mergeCell ref="N102:N103"/>
    <mergeCell ref="O102:O103"/>
    <mergeCell ref="A100:A101"/>
    <mergeCell ref="B100:B101"/>
    <mergeCell ref="C100:C101"/>
    <mergeCell ref="D100:D101"/>
    <mergeCell ref="N133:N134"/>
    <mergeCell ref="O133:O134"/>
    <mergeCell ref="A135:A136"/>
    <mergeCell ref="B135:B136"/>
    <mergeCell ref="C135:C136"/>
    <mergeCell ref="D135:D136"/>
    <mergeCell ref="N135:N136"/>
    <mergeCell ref="O135:O136"/>
    <mergeCell ref="A133:A134"/>
    <mergeCell ref="B133:B134"/>
    <mergeCell ref="C133:C134"/>
    <mergeCell ref="D133:D134"/>
    <mergeCell ref="H131:I131"/>
    <mergeCell ref="J131:K131"/>
    <mergeCell ref="M131:M132"/>
    <mergeCell ref="N131:N132"/>
    <mergeCell ref="O131:O132"/>
    <mergeCell ref="A131:A132"/>
    <mergeCell ref="B131:B132"/>
    <mergeCell ref="C131:C132"/>
    <mergeCell ref="D131:D132"/>
    <mergeCell ref="E131:E132"/>
    <mergeCell ref="F131:G131"/>
    <mergeCell ref="N141:N142"/>
    <mergeCell ref="O141:O142"/>
    <mergeCell ref="A143:A144"/>
    <mergeCell ref="B143:B144"/>
    <mergeCell ref="C143:C144"/>
    <mergeCell ref="D143:D144"/>
    <mergeCell ref="N143:N144"/>
    <mergeCell ref="O143:O144"/>
    <mergeCell ref="A141:A142"/>
    <mergeCell ref="B141:B142"/>
    <mergeCell ref="C141:C142"/>
    <mergeCell ref="D141:D142"/>
    <mergeCell ref="N137:N138"/>
    <mergeCell ref="O137:O138"/>
    <mergeCell ref="A139:A140"/>
    <mergeCell ref="B139:B140"/>
    <mergeCell ref="C139:C140"/>
    <mergeCell ref="D139:D140"/>
    <mergeCell ref="N139:N140"/>
    <mergeCell ref="O139:O140"/>
    <mergeCell ref="A137:A138"/>
    <mergeCell ref="B137:B138"/>
    <mergeCell ref="C137:C138"/>
    <mergeCell ref="D137:D138"/>
    <mergeCell ref="N149:N150"/>
    <mergeCell ref="O149:O150"/>
    <mergeCell ref="A151:A152"/>
    <mergeCell ref="B151:B152"/>
    <mergeCell ref="C151:C152"/>
    <mergeCell ref="D151:D152"/>
    <mergeCell ref="N151:N152"/>
    <mergeCell ref="O151:O152"/>
    <mergeCell ref="A149:A150"/>
    <mergeCell ref="B149:B150"/>
    <mergeCell ref="C149:C150"/>
    <mergeCell ref="D149:D150"/>
    <mergeCell ref="N145:N146"/>
    <mergeCell ref="O145:O146"/>
    <mergeCell ref="A147:A148"/>
    <mergeCell ref="B147:B148"/>
    <mergeCell ref="C147:C148"/>
    <mergeCell ref="D147:D148"/>
    <mergeCell ref="N147:N148"/>
    <mergeCell ref="O147:O148"/>
    <mergeCell ref="A145:A146"/>
    <mergeCell ref="B145:B146"/>
    <mergeCell ref="C145:C146"/>
    <mergeCell ref="D145:D146"/>
    <mergeCell ref="A157:A158"/>
    <mergeCell ref="B157:B158"/>
    <mergeCell ref="C157:C158"/>
    <mergeCell ref="D157:D158"/>
    <mergeCell ref="N157:N158"/>
    <mergeCell ref="O157:O158"/>
    <mergeCell ref="N153:N154"/>
    <mergeCell ref="O153:O154"/>
    <mergeCell ref="A155:A156"/>
    <mergeCell ref="B155:B156"/>
    <mergeCell ref="C155:C156"/>
    <mergeCell ref="D155:D156"/>
    <mergeCell ref="N155:N156"/>
    <mergeCell ref="O155:O156"/>
    <mergeCell ref="A153:A154"/>
    <mergeCell ref="B153:B154"/>
    <mergeCell ref="C153:C154"/>
    <mergeCell ref="D153:D154"/>
    <mergeCell ref="B165:B166"/>
    <mergeCell ref="C165:C166"/>
    <mergeCell ref="D165:D166"/>
    <mergeCell ref="N165:N166"/>
    <mergeCell ref="O165:O166"/>
    <mergeCell ref="A163:A164"/>
    <mergeCell ref="B163:B164"/>
    <mergeCell ref="C163:C164"/>
    <mergeCell ref="D163:D164"/>
    <mergeCell ref="N159:N160"/>
    <mergeCell ref="O159:O160"/>
    <mergeCell ref="A161:A162"/>
    <mergeCell ref="B161:B162"/>
    <mergeCell ref="C161:C162"/>
    <mergeCell ref="D161:D162"/>
    <mergeCell ref="N161:N162"/>
    <mergeCell ref="O161:O162"/>
    <mergeCell ref="A159:A160"/>
    <mergeCell ref="B159:B160"/>
    <mergeCell ref="C159:C160"/>
    <mergeCell ref="D159:D160"/>
    <mergeCell ref="E203:E204"/>
    <mergeCell ref="F203:G203"/>
    <mergeCell ref="N175:N176"/>
    <mergeCell ref="O175:O176"/>
    <mergeCell ref="A177:A178"/>
    <mergeCell ref="B177:B178"/>
    <mergeCell ref="C177:C178"/>
    <mergeCell ref="D177:D178"/>
    <mergeCell ref="N177:N178"/>
    <mergeCell ref="O177:O178"/>
    <mergeCell ref="A175:A176"/>
    <mergeCell ref="B175:B176"/>
    <mergeCell ref="C175:C176"/>
    <mergeCell ref="D175:D176"/>
    <mergeCell ref="A197:C197"/>
    <mergeCell ref="D197:P197"/>
    <mergeCell ref="A198:C198"/>
    <mergeCell ref="D198:P198"/>
    <mergeCell ref="A199:C199"/>
    <mergeCell ref="D199:P199"/>
    <mergeCell ref="C211:C212"/>
    <mergeCell ref="D211:D212"/>
    <mergeCell ref="N211:N212"/>
    <mergeCell ref="O211:O212"/>
    <mergeCell ref="A209:A210"/>
    <mergeCell ref="B209:B210"/>
    <mergeCell ref="C209:C210"/>
    <mergeCell ref="D209:D210"/>
    <mergeCell ref="N205:N206"/>
    <mergeCell ref="O205:O206"/>
    <mergeCell ref="A207:A208"/>
    <mergeCell ref="B207:B208"/>
    <mergeCell ref="C207:C208"/>
    <mergeCell ref="D207:D208"/>
    <mergeCell ref="N207:N208"/>
    <mergeCell ref="O207:O208"/>
    <mergeCell ref="A205:A206"/>
    <mergeCell ref="B205:B206"/>
    <mergeCell ref="C205:C206"/>
    <mergeCell ref="D205:D206"/>
    <mergeCell ref="H238:I238"/>
    <mergeCell ref="J238:K238"/>
    <mergeCell ref="M238:M239"/>
    <mergeCell ref="N238:N239"/>
    <mergeCell ref="O238:O239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N209:N210"/>
    <mergeCell ref="A237:O237"/>
    <mergeCell ref="A238:A239"/>
    <mergeCell ref="B238:B239"/>
    <mergeCell ref="C238:C239"/>
    <mergeCell ref="D238:D239"/>
    <mergeCell ref="E238:E239"/>
    <mergeCell ref="F238:G238"/>
    <mergeCell ref="A220:A221"/>
    <mergeCell ref="B220:B221"/>
    <mergeCell ref="C220:C221"/>
    <mergeCell ref="D220:D221"/>
    <mergeCell ref="A222:A223"/>
    <mergeCell ref="B222:B223"/>
    <mergeCell ref="C222:C223"/>
    <mergeCell ref="D222:D223"/>
    <mergeCell ref="O209:O210"/>
    <mergeCell ref="A211:A212"/>
    <mergeCell ref="B211:B212"/>
    <mergeCell ref="N244:N245"/>
    <mergeCell ref="O244:O245"/>
    <mergeCell ref="A246:A247"/>
    <mergeCell ref="B246:B247"/>
    <mergeCell ref="C246:C247"/>
    <mergeCell ref="D246:D247"/>
    <mergeCell ref="N246:N247"/>
    <mergeCell ref="O246:O247"/>
    <mergeCell ref="A244:A245"/>
    <mergeCell ref="B244:B245"/>
    <mergeCell ref="C244:C245"/>
    <mergeCell ref="D244:D245"/>
    <mergeCell ref="N240:N241"/>
    <mergeCell ref="O240:O241"/>
    <mergeCell ref="A242:A243"/>
    <mergeCell ref="B242:B243"/>
    <mergeCell ref="C242:C243"/>
    <mergeCell ref="D242:D243"/>
    <mergeCell ref="N242:N243"/>
    <mergeCell ref="O242:O243"/>
    <mergeCell ref="A240:A241"/>
    <mergeCell ref="B240:B241"/>
    <mergeCell ref="C240:C241"/>
    <mergeCell ref="D240:D241"/>
    <mergeCell ref="N252:N253"/>
    <mergeCell ref="O252:O253"/>
    <mergeCell ref="A254:A255"/>
    <mergeCell ref="B254:B255"/>
    <mergeCell ref="C254:C255"/>
    <mergeCell ref="D254:D255"/>
    <mergeCell ref="N254:N255"/>
    <mergeCell ref="O254:O255"/>
    <mergeCell ref="A252:A253"/>
    <mergeCell ref="B252:B253"/>
    <mergeCell ref="C252:C253"/>
    <mergeCell ref="D252:D253"/>
    <mergeCell ref="N248:N249"/>
    <mergeCell ref="O248:O249"/>
    <mergeCell ref="A250:A251"/>
    <mergeCell ref="B250:B251"/>
    <mergeCell ref="C250:C251"/>
    <mergeCell ref="D250:D251"/>
    <mergeCell ref="N250:N251"/>
    <mergeCell ref="O250:O251"/>
    <mergeCell ref="A248:A249"/>
    <mergeCell ref="B248:B249"/>
    <mergeCell ref="C248:C249"/>
    <mergeCell ref="D248:D249"/>
    <mergeCell ref="N260:N261"/>
    <mergeCell ref="O260:O261"/>
    <mergeCell ref="A262:A263"/>
    <mergeCell ref="B262:B263"/>
    <mergeCell ref="C262:C263"/>
    <mergeCell ref="D262:D263"/>
    <mergeCell ref="N262:N263"/>
    <mergeCell ref="O262:O263"/>
    <mergeCell ref="A260:A261"/>
    <mergeCell ref="B260:B261"/>
    <mergeCell ref="C260:C261"/>
    <mergeCell ref="D260:D261"/>
    <mergeCell ref="N256:N257"/>
    <mergeCell ref="O256:O257"/>
    <mergeCell ref="A258:A259"/>
    <mergeCell ref="B258:B259"/>
    <mergeCell ref="C258:C259"/>
    <mergeCell ref="D258:D259"/>
    <mergeCell ref="N258:N259"/>
    <mergeCell ref="O258:O259"/>
    <mergeCell ref="A256:A257"/>
    <mergeCell ref="B256:B257"/>
    <mergeCell ref="C256:C257"/>
    <mergeCell ref="D256:D257"/>
    <mergeCell ref="N268:N269"/>
    <mergeCell ref="O268:O269"/>
    <mergeCell ref="A270:A271"/>
    <mergeCell ref="B270:B271"/>
    <mergeCell ref="C270:C271"/>
    <mergeCell ref="D270:D271"/>
    <mergeCell ref="N270:N271"/>
    <mergeCell ref="O270:O271"/>
    <mergeCell ref="A268:A269"/>
    <mergeCell ref="B268:B269"/>
    <mergeCell ref="C268:C269"/>
    <mergeCell ref="D268:D269"/>
    <mergeCell ref="N264:N265"/>
    <mergeCell ref="O264:O265"/>
    <mergeCell ref="A266:A267"/>
    <mergeCell ref="B266:B267"/>
    <mergeCell ref="C266:C267"/>
    <mergeCell ref="D266:D267"/>
    <mergeCell ref="N266:N267"/>
    <mergeCell ref="O266:O267"/>
    <mergeCell ref="A264:A265"/>
    <mergeCell ref="B264:B265"/>
    <mergeCell ref="C264:C265"/>
    <mergeCell ref="D264:D265"/>
    <mergeCell ref="N276:N277"/>
    <mergeCell ref="O276:O277"/>
    <mergeCell ref="A278:A279"/>
    <mergeCell ref="B278:B279"/>
    <mergeCell ref="C278:C279"/>
    <mergeCell ref="D278:D279"/>
    <mergeCell ref="N278:N279"/>
    <mergeCell ref="O278:O279"/>
    <mergeCell ref="A276:A277"/>
    <mergeCell ref="B276:B277"/>
    <mergeCell ref="C276:C277"/>
    <mergeCell ref="D276:D277"/>
    <mergeCell ref="N272:N273"/>
    <mergeCell ref="O272:O273"/>
    <mergeCell ref="A274:A275"/>
    <mergeCell ref="B274:B275"/>
    <mergeCell ref="C274:C275"/>
    <mergeCell ref="D274:D275"/>
    <mergeCell ref="N274:N275"/>
    <mergeCell ref="O274:O275"/>
    <mergeCell ref="A272:A273"/>
    <mergeCell ref="B272:B273"/>
    <mergeCell ref="C272:C273"/>
    <mergeCell ref="D272:D273"/>
    <mergeCell ref="N310:N311"/>
    <mergeCell ref="O310:O311"/>
    <mergeCell ref="A312:A313"/>
    <mergeCell ref="B312:B313"/>
    <mergeCell ref="C312:C313"/>
    <mergeCell ref="D312:D313"/>
    <mergeCell ref="N312:N313"/>
    <mergeCell ref="O312:O313"/>
    <mergeCell ref="E310:E311"/>
    <mergeCell ref="F310:G310"/>
    <mergeCell ref="H310:I310"/>
    <mergeCell ref="J310:K310"/>
    <mergeCell ref="M310:M311"/>
    <mergeCell ref="N280:N281"/>
    <mergeCell ref="O280:O281"/>
    <mergeCell ref="A310:A311"/>
    <mergeCell ref="B310:B311"/>
    <mergeCell ref="C310:C311"/>
    <mergeCell ref="D310:D311"/>
    <mergeCell ref="A280:A281"/>
    <mergeCell ref="B280:B281"/>
    <mergeCell ref="C280:C281"/>
    <mergeCell ref="D280:D281"/>
    <mergeCell ref="N318:N319"/>
    <mergeCell ref="O318:O319"/>
    <mergeCell ref="A320:A321"/>
    <mergeCell ref="B320:B321"/>
    <mergeCell ref="C320:C321"/>
    <mergeCell ref="D320:D321"/>
    <mergeCell ref="N320:N321"/>
    <mergeCell ref="O320:O321"/>
    <mergeCell ref="A318:A319"/>
    <mergeCell ref="B318:B319"/>
    <mergeCell ref="C318:C319"/>
    <mergeCell ref="D318:D319"/>
    <mergeCell ref="N314:N315"/>
    <mergeCell ref="O314:O315"/>
    <mergeCell ref="A316:A317"/>
    <mergeCell ref="B316:B317"/>
    <mergeCell ref="C316:C317"/>
    <mergeCell ref="D316:D317"/>
    <mergeCell ref="N316:N317"/>
    <mergeCell ref="O316:O317"/>
    <mergeCell ref="A314:A315"/>
    <mergeCell ref="B314:B315"/>
    <mergeCell ref="C314:C315"/>
    <mergeCell ref="D314:D315"/>
    <mergeCell ref="N326:N327"/>
    <mergeCell ref="O326:O327"/>
    <mergeCell ref="A328:A329"/>
    <mergeCell ref="B328:B329"/>
    <mergeCell ref="C328:C329"/>
    <mergeCell ref="D328:D329"/>
    <mergeCell ref="N328:N329"/>
    <mergeCell ref="O328:O329"/>
    <mergeCell ref="A326:A327"/>
    <mergeCell ref="B326:B327"/>
    <mergeCell ref="C326:C327"/>
    <mergeCell ref="D326:D327"/>
    <mergeCell ref="N322:N323"/>
    <mergeCell ref="O322:O323"/>
    <mergeCell ref="A324:A325"/>
    <mergeCell ref="B324:B325"/>
    <mergeCell ref="C324:C325"/>
    <mergeCell ref="D324:D325"/>
    <mergeCell ref="N324:N325"/>
    <mergeCell ref="O324:O325"/>
    <mergeCell ref="A322:A323"/>
    <mergeCell ref="B322:B323"/>
    <mergeCell ref="C322:C323"/>
    <mergeCell ref="D322:D323"/>
    <mergeCell ref="N334:N335"/>
    <mergeCell ref="O334:O335"/>
    <mergeCell ref="A336:A337"/>
    <mergeCell ref="B336:B337"/>
    <mergeCell ref="C336:C337"/>
    <mergeCell ref="D336:D337"/>
    <mergeCell ref="N336:N337"/>
    <mergeCell ref="O336:O337"/>
    <mergeCell ref="A334:A335"/>
    <mergeCell ref="B334:B335"/>
    <mergeCell ref="C334:C335"/>
    <mergeCell ref="D334:D335"/>
    <mergeCell ref="N330:N331"/>
    <mergeCell ref="O330:O331"/>
    <mergeCell ref="A332:A333"/>
    <mergeCell ref="B332:B333"/>
    <mergeCell ref="C332:C333"/>
    <mergeCell ref="D332:D333"/>
    <mergeCell ref="N332:N333"/>
    <mergeCell ref="O332:O333"/>
    <mergeCell ref="A330:A331"/>
    <mergeCell ref="B330:B331"/>
    <mergeCell ref="C330:C331"/>
    <mergeCell ref="D330:D331"/>
    <mergeCell ref="N342:N343"/>
    <mergeCell ref="O342:O343"/>
    <mergeCell ref="A344:A345"/>
    <mergeCell ref="B344:B345"/>
    <mergeCell ref="C344:C345"/>
    <mergeCell ref="D344:D345"/>
    <mergeCell ref="N344:N345"/>
    <mergeCell ref="O344:O345"/>
    <mergeCell ref="A342:A343"/>
    <mergeCell ref="B342:B343"/>
    <mergeCell ref="C342:C343"/>
    <mergeCell ref="D342:D343"/>
    <mergeCell ref="N338:N339"/>
    <mergeCell ref="O338:O339"/>
    <mergeCell ref="A340:A341"/>
    <mergeCell ref="B340:B341"/>
    <mergeCell ref="C340:C341"/>
    <mergeCell ref="D340:D341"/>
    <mergeCell ref="N340:N341"/>
    <mergeCell ref="O340:O341"/>
    <mergeCell ref="A338:A339"/>
    <mergeCell ref="B338:B339"/>
    <mergeCell ref="C338:C339"/>
    <mergeCell ref="D338:D339"/>
    <mergeCell ref="N350:N351"/>
    <mergeCell ref="O350:O351"/>
    <mergeCell ref="A352:A353"/>
    <mergeCell ref="B352:B353"/>
    <mergeCell ref="C352:C353"/>
    <mergeCell ref="D352:D353"/>
    <mergeCell ref="N352:N353"/>
    <mergeCell ref="O352:O353"/>
    <mergeCell ref="A350:A351"/>
    <mergeCell ref="B350:B351"/>
    <mergeCell ref="C350:C351"/>
    <mergeCell ref="D350:D351"/>
    <mergeCell ref="N346:N347"/>
    <mergeCell ref="O346:O347"/>
    <mergeCell ref="A348:A349"/>
    <mergeCell ref="B348:B349"/>
    <mergeCell ref="C348:C349"/>
    <mergeCell ref="D348:D349"/>
    <mergeCell ref="N348:N349"/>
    <mergeCell ref="O348:O349"/>
    <mergeCell ref="A346:A347"/>
    <mergeCell ref="B346:B347"/>
    <mergeCell ref="C346:C347"/>
    <mergeCell ref="D346:D347"/>
    <mergeCell ref="N358:N359"/>
    <mergeCell ref="O358:O359"/>
    <mergeCell ref="A360:A361"/>
    <mergeCell ref="B360:B361"/>
    <mergeCell ref="C360:C361"/>
    <mergeCell ref="D360:D361"/>
    <mergeCell ref="N360:N361"/>
    <mergeCell ref="O360:O361"/>
    <mergeCell ref="A358:A359"/>
    <mergeCell ref="B358:B359"/>
    <mergeCell ref="C358:C359"/>
    <mergeCell ref="D358:D359"/>
    <mergeCell ref="N354:N355"/>
    <mergeCell ref="O354:O355"/>
    <mergeCell ref="A356:A357"/>
    <mergeCell ref="B356:B357"/>
    <mergeCell ref="C356:C357"/>
    <mergeCell ref="D356:D357"/>
    <mergeCell ref="N356:N357"/>
    <mergeCell ref="O356:O357"/>
    <mergeCell ref="A354:A355"/>
    <mergeCell ref="B354:B355"/>
    <mergeCell ref="C354:C355"/>
    <mergeCell ref="D354:D355"/>
    <mergeCell ref="A386:A387"/>
    <mergeCell ref="B386:B387"/>
    <mergeCell ref="C386:C387"/>
    <mergeCell ref="D386:D387"/>
    <mergeCell ref="N386:N387"/>
    <mergeCell ref="O386:O387"/>
    <mergeCell ref="A384:A385"/>
    <mergeCell ref="N362:N363"/>
    <mergeCell ref="O362:O363"/>
    <mergeCell ref="A364:A365"/>
    <mergeCell ref="B364:B365"/>
    <mergeCell ref="C364:C365"/>
    <mergeCell ref="D364:D365"/>
    <mergeCell ref="N364:N365"/>
    <mergeCell ref="O364:O365"/>
    <mergeCell ref="A362:A363"/>
    <mergeCell ref="B362:B363"/>
    <mergeCell ref="C362:C363"/>
    <mergeCell ref="D362:D363"/>
    <mergeCell ref="A376:C376"/>
    <mergeCell ref="D376:P376"/>
    <mergeCell ref="A377:C377"/>
    <mergeCell ref="D377:P377"/>
    <mergeCell ref="A378:C378"/>
    <mergeCell ref="D378:P378"/>
    <mergeCell ref="A379:P379"/>
    <mergeCell ref="A380:N380"/>
    <mergeCell ref="P382:P383"/>
    <mergeCell ref="D394:D395"/>
    <mergeCell ref="N394:N395"/>
    <mergeCell ref="O394:O395"/>
    <mergeCell ref="A392:A393"/>
    <mergeCell ref="B392:B393"/>
    <mergeCell ref="C392:C393"/>
    <mergeCell ref="D392:D393"/>
    <mergeCell ref="H382:I382"/>
    <mergeCell ref="J382:K382"/>
    <mergeCell ref="M382:M383"/>
    <mergeCell ref="N382:N383"/>
    <mergeCell ref="O382:O383"/>
    <mergeCell ref="A382:A383"/>
    <mergeCell ref="B382:B383"/>
    <mergeCell ref="C382:C383"/>
    <mergeCell ref="D382:D383"/>
    <mergeCell ref="E382:E383"/>
    <mergeCell ref="F382:G382"/>
    <mergeCell ref="N388:N389"/>
    <mergeCell ref="O388:O389"/>
    <mergeCell ref="A390:A391"/>
    <mergeCell ref="B390:B391"/>
    <mergeCell ref="C390:C391"/>
    <mergeCell ref="D390:D391"/>
    <mergeCell ref="N390:N391"/>
    <mergeCell ref="O390:O391"/>
    <mergeCell ref="A388:A389"/>
    <mergeCell ref="B388:B389"/>
    <mergeCell ref="C388:C389"/>
    <mergeCell ref="D388:D389"/>
    <mergeCell ref="N384:N385"/>
    <mergeCell ref="O384:O385"/>
    <mergeCell ref="N400:N401"/>
    <mergeCell ref="O400:O401"/>
    <mergeCell ref="A402:A403"/>
    <mergeCell ref="B402:B403"/>
    <mergeCell ref="C402:C403"/>
    <mergeCell ref="D402:D403"/>
    <mergeCell ref="N402:N403"/>
    <mergeCell ref="O402:O403"/>
    <mergeCell ref="A400:A401"/>
    <mergeCell ref="B400:B401"/>
    <mergeCell ref="C400:C401"/>
    <mergeCell ref="D400:D401"/>
    <mergeCell ref="B384:B385"/>
    <mergeCell ref="C384:C385"/>
    <mergeCell ref="D384:D385"/>
    <mergeCell ref="N396:N397"/>
    <mergeCell ref="O396:O397"/>
    <mergeCell ref="A398:A399"/>
    <mergeCell ref="B398:B399"/>
    <mergeCell ref="C398:C399"/>
    <mergeCell ref="D398:D399"/>
    <mergeCell ref="N398:N399"/>
    <mergeCell ref="O398:O399"/>
    <mergeCell ref="A396:A397"/>
    <mergeCell ref="B396:B397"/>
    <mergeCell ref="C396:C397"/>
    <mergeCell ref="D396:D397"/>
    <mergeCell ref="N392:N393"/>
    <mergeCell ref="O392:O393"/>
    <mergeCell ref="A394:A395"/>
    <mergeCell ref="B394:B395"/>
    <mergeCell ref="C394:C395"/>
    <mergeCell ref="N408:N409"/>
    <mergeCell ref="O408:O409"/>
    <mergeCell ref="A410:A411"/>
    <mergeCell ref="B410:B411"/>
    <mergeCell ref="C410:C411"/>
    <mergeCell ref="D410:D411"/>
    <mergeCell ref="N410:N411"/>
    <mergeCell ref="O410:O411"/>
    <mergeCell ref="A408:A409"/>
    <mergeCell ref="B408:B409"/>
    <mergeCell ref="C408:C409"/>
    <mergeCell ref="D408:D409"/>
    <mergeCell ref="N404:N405"/>
    <mergeCell ref="O404:O405"/>
    <mergeCell ref="A406:A407"/>
    <mergeCell ref="B406:B407"/>
    <mergeCell ref="C406:C407"/>
    <mergeCell ref="D406:D407"/>
    <mergeCell ref="N406:N407"/>
    <mergeCell ref="O406:O407"/>
    <mergeCell ref="A404:A405"/>
    <mergeCell ref="B404:B405"/>
    <mergeCell ref="C404:C405"/>
    <mergeCell ref="D404:D405"/>
    <mergeCell ref="N416:N417"/>
    <mergeCell ref="O416:O417"/>
    <mergeCell ref="A418:A419"/>
    <mergeCell ref="B418:B419"/>
    <mergeCell ref="C418:C419"/>
    <mergeCell ref="D418:D419"/>
    <mergeCell ref="N418:N419"/>
    <mergeCell ref="O418:O419"/>
    <mergeCell ref="A416:A417"/>
    <mergeCell ref="B416:B417"/>
    <mergeCell ref="C416:C417"/>
    <mergeCell ref="D416:D417"/>
    <mergeCell ref="N412:N413"/>
    <mergeCell ref="O412:O413"/>
    <mergeCell ref="A414:A415"/>
    <mergeCell ref="B414:B415"/>
    <mergeCell ref="C414:C415"/>
    <mergeCell ref="D414:D415"/>
    <mergeCell ref="N414:N415"/>
    <mergeCell ref="O414:O415"/>
    <mergeCell ref="A412:A413"/>
    <mergeCell ref="B412:B413"/>
    <mergeCell ref="C412:C413"/>
    <mergeCell ref="D412:D413"/>
    <mergeCell ref="N424:N425"/>
    <mergeCell ref="O424:O425"/>
    <mergeCell ref="A426:A427"/>
    <mergeCell ref="B426:B427"/>
    <mergeCell ref="C426:C427"/>
    <mergeCell ref="D426:D427"/>
    <mergeCell ref="N426:N427"/>
    <mergeCell ref="O426:O427"/>
    <mergeCell ref="A424:A425"/>
    <mergeCell ref="B424:B425"/>
    <mergeCell ref="C424:C425"/>
    <mergeCell ref="D424:D425"/>
    <mergeCell ref="N420:N421"/>
    <mergeCell ref="O420:O421"/>
    <mergeCell ref="A422:A423"/>
    <mergeCell ref="B422:B423"/>
    <mergeCell ref="C422:C423"/>
    <mergeCell ref="D422:D423"/>
    <mergeCell ref="N422:N423"/>
    <mergeCell ref="O422:O423"/>
    <mergeCell ref="A420:A421"/>
    <mergeCell ref="B420:B421"/>
    <mergeCell ref="C420:C421"/>
    <mergeCell ref="D420:D421"/>
    <mergeCell ref="N432:N433"/>
    <mergeCell ref="O432:O433"/>
    <mergeCell ref="A434:A435"/>
    <mergeCell ref="B434:B435"/>
    <mergeCell ref="C434:C435"/>
    <mergeCell ref="D434:D435"/>
    <mergeCell ref="N434:N435"/>
    <mergeCell ref="O434:O435"/>
    <mergeCell ref="A432:A433"/>
    <mergeCell ref="B432:B433"/>
    <mergeCell ref="C432:C433"/>
    <mergeCell ref="D432:D433"/>
    <mergeCell ref="N428:N429"/>
    <mergeCell ref="O428:O429"/>
    <mergeCell ref="A430:A431"/>
    <mergeCell ref="B430:B431"/>
    <mergeCell ref="C430:C431"/>
    <mergeCell ref="D430:D431"/>
    <mergeCell ref="N430:N431"/>
    <mergeCell ref="O430:O431"/>
    <mergeCell ref="A428:A429"/>
    <mergeCell ref="B428:B429"/>
    <mergeCell ref="C428:C429"/>
    <mergeCell ref="D428:D429"/>
    <mergeCell ref="N440:N441"/>
    <mergeCell ref="O440:O441"/>
    <mergeCell ref="A440:A441"/>
    <mergeCell ref="B440:B441"/>
    <mergeCell ref="C440:C441"/>
    <mergeCell ref="D440:D441"/>
    <mergeCell ref="N436:N437"/>
    <mergeCell ref="O436:O437"/>
    <mergeCell ref="A438:A439"/>
    <mergeCell ref="B438:B439"/>
    <mergeCell ref="C438:C439"/>
    <mergeCell ref="D438:D439"/>
    <mergeCell ref="N438:N439"/>
    <mergeCell ref="O438:O439"/>
    <mergeCell ref="A436:A437"/>
    <mergeCell ref="B436:B437"/>
    <mergeCell ref="C436:C437"/>
    <mergeCell ref="D436:D437"/>
    <mergeCell ref="A4:P4"/>
    <mergeCell ref="A6:P6"/>
    <mergeCell ref="P7:P8"/>
    <mergeCell ref="P17:P18"/>
    <mergeCell ref="P15:P16"/>
    <mergeCell ref="P35:P36"/>
    <mergeCell ref="P19:P20"/>
    <mergeCell ref="N104:N105"/>
    <mergeCell ref="O104:O105"/>
    <mergeCell ref="A106:A107"/>
    <mergeCell ref="B106:B107"/>
    <mergeCell ref="C106:C107"/>
    <mergeCell ref="D106:D107"/>
    <mergeCell ref="N106:N107"/>
    <mergeCell ref="O106:O107"/>
    <mergeCell ref="A104:A105"/>
    <mergeCell ref="A1:C1"/>
    <mergeCell ref="D1:P1"/>
    <mergeCell ref="A2:C2"/>
    <mergeCell ref="D2:P2"/>
    <mergeCell ref="A3:C3"/>
    <mergeCell ref="D3:P3"/>
    <mergeCell ref="N96:N97"/>
    <mergeCell ref="O96:O97"/>
    <mergeCell ref="A98:A99"/>
    <mergeCell ref="B98:B99"/>
    <mergeCell ref="C98:C99"/>
    <mergeCell ref="D98:D99"/>
    <mergeCell ref="N98:N99"/>
    <mergeCell ref="O98:O99"/>
    <mergeCell ref="A96:A97"/>
    <mergeCell ref="B96:B97"/>
    <mergeCell ref="D171:D172"/>
    <mergeCell ref="N167:N168"/>
    <mergeCell ref="O167:O168"/>
    <mergeCell ref="A169:A170"/>
    <mergeCell ref="A62:C62"/>
    <mergeCell ref="D62:P62"/>
    <mergeCell ref="A63:P63"/>
    <mergeCell ref="A64:P64"/>
    <mergeCell ref="P66:P67"/>
    <mergeCell ref="L111:P111"/>
    <mergeCell ref="P108:P109"/>
    <mergeCell ref="P102:P103"/>
    <mergeCell ref="P82:P83"/>
    <mergeCell ref="P72:P73"/>
    <mergeCell ref="L38:P38"/>
    <mergeCell ref="A5:P5"/>
    <mergeCell ref="A60:C60"/>
    <mergeCell ref="D60:P60"/>
    <mergeCell ref="A61:C61"/>
    <mergeCell ref="D61:P61"/>
    <mergeCell ref="B169:B170"/>
    <mergeCell ref="C169:C170"/>
    <mergeCell ref="D169:D170"/>
    <mergeCell ref="N169:N170"/>
    <mergeCell ref="O169:O170"/>
    <mergeCell ref="A167:A168"/>
    <mergeCell ref="B167:B168"/>
    <mergeCell ref="C167:C168"/>
    <mergeCell ref="D167:D168"/>
    <mergeCell ref="N163:N164"/>
    <mergeCell ref="O163:O164"/>
    <mergeCell ref="A165:A166"/>
    <mergeCell ref="P13:P14"/>
    <mergeCell ref="P262:P263"/>
    <mergeCell ref="P404:P405"/>
    <mergeCell ref="P422:P423"/>
    <mergeCell ref="P165:P166"/>
    <mergeCell ref="A128:P128"/>
    <mergeCell ref="A129:P129"/>
    <mergeCell ref="P131:P132"/>
    <mergeCell ref="L180:P180"/>
    <mergeCell ref="P161:P162"/>
    <mergeCell ref="P133:P134"/>
    <mergeCell ref="P135:P136"/>
    <mergeCell ref="P151:P152"/>
    <mergeCell ref="P157:P158"/>
    <mergeCell ref="P163:P164"/>
    <mergeCell ref="A125:C125"/>
    <mergeCell ref="D125:P125"/>
    <mergeCell ref="A126:C126"/>
    <mergeCell ref="D126:P126"/>
    <mergeCell ref="A127:C127"/>
    <mergeCell ref="D127:P127"/>
    <mergeCell ref="N171:N172"/>
    <mergeCell ref="O171:O172"/>
    <mergeCell ref="A173:A174"/>
    <mergeCell ref="B173:B174"/>
    <mergeCell ref="C173:C174"/>
    <mergeCell ref="D173:D174"/>
    <mergeCell ref="N173:N174"/>
    <mergeCell ref="O173:O174"/>
    <mergeCell ref="A171:A172"/>
    <mergeCell ref="B171:B172"/>
    <mergeCell ref="C171:C172"/>
  </mergeCells>
  <printOptions/>
  <pageMargins left="0.16" right="0.16" top="0.17" bottom="0.17" header="0.28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TARGUS</cp:lastModifiedBy>
  <cp:lastPrinted>2018-05-11T08:16:30Z</cp:lastPrinted>
  <dcterms:created xsi:type="dcterms:W3CDTF">2016-05-07T09:25:33Z</dcterms:created>
  <dcterms:modified xsi:type="dcterms:W3CDTF">2018-06-05T01:20:13Z</dcterms:modified>
  <cp:category/>
  <cp:version/>
  <cp:contentType/>
  <cp:contentStatus/>
</cp:coreProperties>
</file>